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1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mazing Traditions\Pics\Property\Ben Odom\West Central Docs\+ W. Cass Board Member\+WCFPD Board Misconduct\Financial Records\Balance Sheet Rpts\"/>
    </mc:Choice>
  </mc:AlternateContent>
  <xr:revisionPtr revIDLastSave="0" documentId="8_{9055B7FC-8214-4CFD-A820-74E8CCF77E91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Balance Shee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8" i="1" l="1"/>
  <c r="E48" i="1"/>
  <c r="D48" i="1"/>
  <c r="F42" i="1"/>
  <c r="E42" i="1"/>
  <c r="D42" i="1"/>
  <c r="F39" i="1"/>
  <c r="F43" i="1" s="1"/>
  <c r="F49" i="1" s="1"/>
  <c r="E39" i="1"/>
  <c r="E43" i="1" s="1"/>
  <c r="E49" i="1" s="1"/>
  <c r="D39" i="1"/>
  <c r="D43" i="1" s="1"/>
  <c r="D49" i="1" s="1"/>
  <c r="F14" i="1"/>
  <c r="F23" i="1" s="1"/>
  <c r="F24" i="1" s="1"/>
  <c r="E14" i="1"/>
  <c r="E23" i="1" s="1"/>
  <c r="E24" i="1" s="1"/>
  <c r="D14" i="1"/>
  <c r="D23" i="1" s="1"/>
  <c r="D24" i="1" s="1"/>
</calcChain>
</file>

<file path=xl/sharedStrings.xml><?xml version="1.0" encoding="utf-8"?>
<sst xmlns="http://schemas.openxmlformats.org/spreadsheetml/2006/main" count="49" uniqueCount="49">
  <si>
    <t>Balance Sheet</t>
  </si>
  <si>
    <t>Western Cass Fire Protection</t>
  </si>
  <si>
    <t>As of December 31, 2022</t>
  </si>
  <si>
    <t>Account</t>
  </si>
  <si>
    <t>Dec 31, 2022</t>
  </si>
  <si>
    <t>Sep 30, 2022</t>
  </si>
  <si>
    <t>Jun 30, 2022</t>
  </si>
  <si>
    <t>Assets</t>
  </si>
  <si>
    <t>Current Assets</t>
  </si>
  <si>
    <t>Cash and Cash Equivalents</t>
  </si>
  <si>
    <t>CBR- New Account</t>
  </si>
  <si>
    <t>CBR-Debit Card</t>
  </si>
  <si>
    <t>CBR-Debt Service</t>
  </si>
  <si>
    <t>Citizens - Debit Card Account</t>
  </si>
  <si>
    <t>Total Cash and Cash Equivalents</t>
  </si>
  <si>
    <t>Bank Clearing Account</t>
  </si>
  <si>
    <t>Due From General Fund</t>
  </si>
  <si>
    <t>Interest Receivable</t>
  </si>
  <si>
    <t>Invested Assets CDS - Citizens Bank</t>
  </si>
  <si>
    <t>Prepaid Insurance</t>
  </si>
  <si>
    <t>Taxes Receivable Debt Service</t>
  </si>
  <si>
    <t>Taxes Receivable General</t>
  </si>
  <si>
    <t>Undeposited Funds</t>
  </si>
  <si>
    <t>Total Current Assets</t>
  </si>
  <si>
    <t>Total Assets</t>
  </si>
  <si>
    <t>Liabilities and Equity</t>
  </si>
  <si>
    <t>Liabilities</t>
  </si>
  <si>
    <t>Current Liabilities</t>
  </si>
  <si>
    <t>Accounts Payable</t>
  </si>
  <si>
    <t>CBR-General Operating Acct.</t>
  </si>
  <si>
    <t>Commerce Bank Note</t>
  </si>
  <si>
    <t>Commerce Bank Note DS L/T</t>
  </si>
  <si>
    <t>Deferred Property Tax Revenue DS</t>
  </si>
  <si>
    <t>Deferred Property Tax Revenue GF</t>
  </si>
  <si>
    <t>Due to Debt Service Fund</t>
  </si>
  <si>
    <t>Interest Payable DS</t>
  </si>
  <si>
    <t>Rounding2</t>
  </si>
  <si>
    <t>Security Deposits Payable</t>
  </si>
  <si>
    <t>Total Current Liabilities</t>
  </si>
  <si>
    <t>Long Term Liabilities</t>
  </si>
  <si>
    <t>Debt Service Payments</t>
  </si>
  <si>
    <t>Total Long Term Liabilities</t>
  </si>
  <si>
    <t>Total Liabilities</t>
  </si>
  <si>
    <t>Equity</t>
  </si>
  <si>
    <t>Current Year Earnings</t>
  </si>
  <si>
    <t>Retained Earnings</t>
  </si>
  <si>
    <t>Retained Earnings DS</t>
  </si>
  <si>
    <t>Total Equity</t>
  </si>
  <si>
    <t>Total Liabilities and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</si>
</sst>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"/>
  </numFmts>
  <fonts count="6">
    <font>
      <sz val="11"/>
      <color theme="1"/>
      <name val="Arial"/>
    </font>
    <font>
      <b/>
      <sz val="20"/>
      <color theme="1"/>
      <name val="Arial"/>
    </font>
    <font>
      <sz val="14"/>
      <color theme="1"/>
      <name val="Arial"/>
    </font>
    <font>
      <b/>
      <sz val="8"/>
      <color theme="1"/>
      <name val="Arial"/>
    </font>
    <font>
      <b/>
      <sz val="10"/>
      <color theme="1"/>
      <name val="Arial"/>
    </font>
    <font>
      <sz val="8"/>
      <color theme="1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EBEBEB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5" fillId="0" borderId="2" xfId="0" applyFont="1" applyBorder="1" applyAlignment="1">
      <alignment vertical="center"/>
    </xf>
    <xf numFmtId="164" fontId="5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showGridLines="0" tabSelected="1" zoomScale="150" zoomScaleNormal="150" workbookViewId="0">
      <selection sqref="A1:F1"/>
    </sheetView>
  </sheetViews>
  <sheetFormatPr defaultRowHeight="13.9"/>
  <cols>
    <col min="1" max="2" width="1" customWidth="1"/>
    <col min="3" max="3" width="23.875" customWidth="1"/>
    <col min="4" max="4" width="9.875" customWidth="1"/>
    <col min="5" max="5" width="10" customWidth="1"/>
    <col min="6" max="6" width="9.875" customWidth="1"/>
  </cols>
  <sheetData>
    <row r="1" spans="1:6" ht="25.5" customHeight="1">
      <c r="A1" s="11" t="s">
        <v>0</v>
      </c>
      <c r="B1" s="11"/>
      <c r="C1" s="11"/>
      <c r="D1" s="11"/>
      <c r="E1" s="11"/>
      <c r="F1" s="11"/>
    </row>
    <row r="2" spans="1:6" ht="18" customHeight="1">
      <c r="A2" s="12" t="s">
        <v>1</v>
      </c>
      <c r="B2" s="12"/>
      <c r="C2" s="12"/>
      <c r="D2" s="12"/>
      <c r="E2" s="12"/>
      <c r="F2" s="12"/>
    </row>
    <row r="3" spans="1:6" ht="18" customHeight="1">
      <c r="A3" s="12" t="s">
        <v>2</v>
      </c>
      <c r="B3" s="12"/>
      <c r="C3" s="12"/>
      <c r="D3" s="12"/>
      <c r="E3" s="12"/>
      <c r="F3" s="12"/>
    </row>
    <row r="4" spans="1:6" ht="13.35" customHeight="1"/>
    <row r="5" spans="1:6" ht="10.5" customHeight="1">
      <c r="A5" s="1"/>
      <c r="B5" s="1"/>
      <c r="C5" s="2" t="s">
        <v>3</v>
      </c>
      <c r="D5" s="3" t="s">
        <v>4</v>
      </c>
      <c r="E5" s="3" t="s">
        <v>5</v>
      </c>
      <c r="F5" s="3" t="s">
        <v>6</v>
      </c>
    </row>
    <row r="6" spans="1:6" ht="13.35" customHeight="1"/>
    <row r="7" spans="1:6" ht="13.15" customHeight="1">
      <c r="A7" s="10" t="s">
        <v>7</v>
      </c>
      <c r="B7" s="10"/>
      <c r="C7" s="10"/>
      <c r="D7" s="10"/>
      <c r="E7" s="10"/>
      <c r="F7" s="10"/>
    </row>
    <row r="8" spans="1:6" ht="10.5" customHeight="1">
      <c r="A8" s="4"/>
      <c r="B8" s="9" t="s">
        <v>8</v>
      </c>
      <c r="C8" s="9"/>
      <c r="D8" s="9"/>
      <c r="E8" s="9"/>
      <c r="F8" s="9"/>
    </row>
    <row r="9" spans="1:6" ht="10.5" customHeight="1">
      <c r="A9" s="4"/>
      <c r="B9" s="4"/>
      <c r="C9" s="9" t="s">
        <v>9</v>
      </c>
      <c r="D9" s="9"/>
      <c r="E9" s="9"/>
      <c r="F9" s="9"/>
    </row>
    <row r="10" spans="1:6" ht="10.5" customHeight="1">
      <c r="C10" s="5" t="s">
        <v>10</v>
      </c>
      <c r="D10" s="6">
        <v>41305.03</v>
      </c>
      <c r="E10" s="6">
        <v>26146.55</v>
      </c>
      <c r="F10" s="6">
        <v>22937.09</v>
      </c>
    </row>
    <row r="11" spans="1:6" ht="10.5" customHeight="1">
      <c r="C11" s="5" t="s">
        <v>11</v>
      </c>
      <c r="D11" s="6">
        <v>3284.98</v>
      </c>
      <c r="E11" s="6">
        <v>2284.98</v>
      </c>
      <c r="F11" s="6">
        <v>784.98</v>
      </c>
    </row>
    <row r="12" spans="1:6" ht="10.5" customHeight="1">
      <c r="C12" s="5" t="s">
        <v>12</v>
      </c>
      <c r="D12" s="6">
        <v>325663.82</v>
      </c>
      <c r="E12" s="6">
        <v>335663.82</v>
      </c>
      <c r="F12" s="6">
        <v>335663.82</v>
      </c>
    </row>
    <row r="13" spans="1:6" ht="10.5" customHeight="1">
      <c r="C13" s="5" t="s">
        <v>13</v>
      </c>
      <c r="D13" s="6">
        <v>34</v>
      </c>
      <c r="E13" s="6">
        <v>34</v>
      </c>
      <c r="F13" s="6">
        <v>0</v>
      </c>
    </row>
    <row r="14" spans="1:6" ht="10.5" customHeight="1">
      <c r="C14" s="7" t="s">
        <v>14</v>
      </c>
      <c r="D14" s="8">
        <f>SUM(D10:D13)</f>
        <v>370287.83</v>
      </c>
      <c r="E14" s="8">
        <f>SUM(E10:E13)</f>
        <v>364129.35</v>
      </c>
      <c r="F14" s="8">
        <f>SUM(F10:F13)</f>
        <v>359385.89</v>
      </c>
    </row>
    <row r="15" spans="1:6" ht="10.5" customHeight="1">
      <c r="C15" s="5" t="s">
        <v>15</v>
      </c>
      <c r="D15" s="6">
        <v>-85361.46</v>
      </c>
      <c r="E15" s="6">
        <v>-35361.46</v>
      </c>
      <c r="F15" s="6">
        <v>0</v>
      </c>
    </row>
    <row r="16" spans="1:6" ht="10.5" customHeight="1">
      <c r="C16" s="5" t="s">
        <v>16</v>
      </c>
      <c r="D16" s="6">
        <v>69598</v>
      </c>
      <c r="E16" s="6">
        <v>69598</v>
      </c>
      <c r="F16" s="6">
        <v>69598</v>
      </c>
    </row>
    <row r="17" spans="1:6" ht="10.5" customHeight="1">
      <c r="C17" s="5" t="s">
        <v>17</v>
      </c>
      <c r="D17" s="6">
        <v>33</v>
      </c>
      <c r="E17" s="6">
        <v>33</v>
      </c>
      <c r="F17" s="6">
        <v>33</v>
      </c>
    </row>
    <row r="18" spans="1:6" ht="10.5" customHeight="1">
      <c r="C18" s="5" t="s">
        <v>18</v>
      </c>
      <c r="D18" s="6">
        <v>42453</v>
      </c>
      <c r="E18" s="6">
        <v>42453</v>
      </c>
      <c r="F18" s="6">
        <v>42453</v>
      </c>
    </row>
    <row r="19" spans="1:6" ht="10.5" customHeight="1">
      <c r="C19" s="5" t="s">
        <v>19</v>
      </c>
      <c r="D19" s="6">
        <v>3115</v>
      </c>
      <c r="E19" s="6">
        <v>3115</v>
      </c>
      <c r="F19" s="6">
        <v>3115</v>
      </c>
    </row>
    <row r="20" spans="1:6" ht="10.5" customHeight="1">
      <c r="C20" s="5" t="s">
        <v>20</v>
      </c>
      <c r="D20" s="6">
        <v>115795</v>
      </c>
      <c r="E20" s="6">
        <v>115795</v>
      </c>
      <c r="F20" s="6">
        <v>115795</v>
      </c>
    </row>
    <row r="21" spans="1:6" ht="10.5" customHeight="1">
      <c r="C21" s="5" t="s">
        <v>21</v>
      </c>
      <c r="D21" s="6">
        <v>162151</v>
      </c>
      <c r="E21" s="6">
        <v>162151</v>
      </c>
      <c r="F21" s="6">
        <v>162151</v>
      </c>
    </row>
    <row r="22" spans="1:6" ht="10.5" customHeight="1">
      <c r="C22" s="5" t="s">
        <v>22</v>
      </c>
      <c r="D22" s="6">
        <v>1628.1</v>
      </c>
      <c r="E22" s="6">
        <v>1628.1</v>
      </c>
      <c r="F22" s="6">
        <v>1628.1</v>
      </c>
    </row>
    <row r="23" spans="1:6" ht="10.5" customHeight="1">
      <c r="B23" s="7" t="s">
        <v>23</v>
      </c>
      <c r="D23" s="8">
        <f>(SUM(D15:D22) + D14)</f>
        <v>679699.47</v>
      </c>
      <c r="E23" s="8">
        <f>(SUM(E15:E22) + E14)</f>
        <v>723540.99</v>
      </c>
      <c r="F23" s="8">
        <f>(SUM(F15:F22) + F14)</f>
        <v>754158.99</v>
      </c>
    </row>
    <row r="24" spans="1:6" ht="10.5" customHeight="1">
      <c r="A24" s="7" t="s">
        <v>24</v>
      </c>
      <c r="D24" s="8">
        <f>(0 + D23)</f>
        <v>679699.47</v>
      </c>
      <c r="E24" s="8">
        <f>(0 + E23)</f>
        <v>723540.99</v>
      </c>
      <c r="F24" s="8">
        <f>(0 + F23)</f>
        <v>754158.99</v>
      </c>
    </row>
    <row r="25" spans="1:6" ht="13.35" customHeight="1"/>
    <row r="26" spans="1:6" ht="13.15" customHeight="1">
      <c r="A26" s="10" t="s">
        <v>25</v>
      </c>
      <c r="B26" s="10"/>
      <c r="C26" s="10"/>
      <c r="D26" s="10"/>
      <c r="E26" s="10"/>
      <c r="F26" s="10"/>
    </row>
    <row r="27" spans="1:6" ht="10.5" customHeight="1">
      <c r="A27" s="4"/>
      <c r="B27" s="9" t="s">
        <v>26</v>
      </c>
      <c r="C27" s="9"/>
      <c r="D27" s="9"/>
      <c r="E27" s="9"/>
      <c r="F27" s="9"/>
    </row>
    <row r="28" spans="1:6" ht="10.5" customHeight="1">
      <c r="A28" s="4"/>
      <c r="B28" s="4"/>
      <c r="C28" s="9" t="s">
        <v>27</v>
      </c>
      <c r="D28" s="9"/>
      <c r="E28" s="9"/>
      <c r="F28" s="9"/>
    </row>
    <row r="29" spans="1:6" ht="10.5" customHeight="1">
      <c r="C29" s="5" t="s">
        <v>28</v>
      </c>
      <c r="D29" s="6">
        <v>3610.12</v>
      </c>
      <c r="E29" s="6">
        <v>3610.12</v>
      </c>
      <c r="F29" s="6">
        <v>3610.12</v>
      </c>
    </row>
    <row r="30" spans="1:6" ht="10.5" customHeight="1">
      <c r="C30" s="5" t="s">
        <v>29</v>
      </c>
      <c r="D30" s="6">
        <v>0</v>
      </c>
      <c r="E30" s="6">
        <v>0</v>
      </c>
      <c r="F30" s="6">
        <v>0.2</v>
      </c>
    </row>
    <row r="31" spans="1:6" ht="10.5" customHeight="1">
      <c r="C31" s="5" t="s">
        <v>30</v>
      </c>
      <c r="D31" s="6">
        <v>-121325.5</v>
      </c>
      <c r="E31" s="6">
        <v>-121325.5</v>
      </c>
      <c r="F31" s="6">
        <v>-121325.5</v>
      </c>
    </row>
    <row r="32" spans="1:6" ht="10.5" customHeight="1">
      <c r="C32" s="5" t="s">
        <v>31</v>
      </c>
      <c r="D32" s="6">
        <v>-181132.85</v>
      </c>
      <c r="E32" s="6">
        <v>-181132.85</v>
      </c>
      <c r="F32" s="6">
        <v>-181132.85</v>
      </c>
    </row>
    <row r="33" spans="1:6" ht="10.5" customHeight="1">
      <c r="C33" s="5" t="s">
        <v>32</v>
      </c>
      <c r="D33" s="6">
        <v>8867</v>
      </c>
      <c r="E33" s="6">
        <v>8867</v>
      </c>
      <c r="F33" s="6">
        <v>8867</v>
      </c>
    </row>
    <row r="34" spans="1:6" ht="10.5" customHeight="1">
      <c r="C34" s="5" t="s">
        <v>33</v>
      </c>
      <c r="D34" s="6">
        <v>12417</v>
      </c>
      <c r="E34" s="6">
        <v>12417</v>
      </c>
      <c r="F34" s="6">
        <v>12417</v>
      </c>
    </row>
    <row r="35" spans="1:6" ht="10.5" customHeight="1">
      <c r="C35" s="5" t="s">
        <v>34</v>
      </c>
      <c r="D35" s="6">
        <v>69598</v>
      </c>
      <c r="E35" s="6">
        <v>69598</v>
      </c>
      <c r="F35" s="6">
        <v>69598</v>
      </c>
    </row>
    <row r="36" spans="1:6" ht="10.5" customHeight="1">
      <c r="C36" s="5" t="s">
        <v>35</v>
      </c>
      <c r="D36" s="6">
        <v>3396</v>
      </c>
      <c r="E36" s="6">
        <v>3396</v>
      </c>
      <c r="F36" s="6">
        <v>3396</v>
      </c>
    </row>
    <row r="37" spans="1:6" ht="10.5" customHeight="1">
      <c r="C37" s="5" t="s">
        <v>36</v>
      </c>
      <c r="D37" s="6">
        <v>-9.44</v>
      </c>
      <c r="E37" s="6">
        <v>-9.44</v>
      </c>
      <c r="F37" s="6">
        <v>-9.44</v>
      </c>
    </row>
    <row r="38" spans="1:6" ht="10.5" customHeight="1">
      <c r="C38" s="5" t="s">
        <v>37</v>
      </c>
      <c r="D38" s="6">
        <v>700</v>
      </c>
      <c r="E38" s="6">
        <v>700</v>
      </c>
      <c r="F38" s="6">
        <v>700</v>
      </c>
    </row>
    <row r="39" spans="1:6" ht="10.5" customHeight="1">
      <c r="C39" s="7" t="s">
        <v>38</v>
      </c>
      <c r="D39" s="8">
        <f>SUM(D29:D38)</f>
        <v>-203879.66999999998</v>
      </c>
      <c r="E39" s="8">
        <f>SUM(E29:E38)</f>
        <v>-203879.66999999998</v>
      </c>
      <c r="F39" s="8">
        <f>SUM(F29:F38)</f>
        <v>-203879.47000000003</v>
      </c>
    </row>
    <row r="40" spans="1:6" ht="10.5" customHeight="1">
      <c r="A40" s="4"/>
      <c r="B40" s="4"/>
      <c r="C40" s="9" t="s">
        <v>39</v>
      </c>
      <c r="D40" s="9"/>
      <c r="E40" s="9"/>
      <c r="F40" s="9"/>
    </row>
    <row r="41" spans="1:6" ht="10.5" customHeight="1">
      <c r="C41" s="5" t="s">
        <v>40</v>
      </c>
      <c r="D41" s="6">
        <v>-118341.49</v>
      </c>
      <c r="E41" s="6">
        <v>-118341.49</v>
      </c>
      <c r="F41" s="6">
        <v>-118341.49</v>
      </c>
    </row>
    <row r="42" spans="1:6" ht="10.5" customHeight="1">
      <c r="C42" s="7" t="s">
        <v>41</v>
      </c>
      <c r="D42" s="8">
        <f>D41</f>
        <v>-118341.49</v>
      </c>
      <c r="E42" s="8">
        <f>E41</f>
        <v>-118341.49</v>
      </c>
      <c r="F42" s="8">
        <f>F41</f>
        <v>-118341.49</v>
      </c>
    </row>
    <row r="43" spans="1:6" ht="10.5" customHeight="1">
      <c r="B43" s="7" t="s">
        <v>42</v>
      </c>
      <c r="D43" s="8">
        <f>(0 + (D39 + D42))</f>
        <v>-322221.15999999997</v>
      </c>
      <c r="E43" s="8">
        <f>(0 + (E39 + E42))</f>
        <v>-322221.15999999997</v>
      </c>
      <c r="F43" s="8">
        <f>(0 + (F39 + F42))</f>
        <v>-322220.96000000002</v>
      </c>
    </row>
    <row r="44" spans="1:6" ht="10.5" customHeight="1">
      <c r="A44" s="4"/>
      <c r="B44" s="9" t="s">
        <v>43</v>
      </c>
      <c r="C44" s="9"/>
      <c r="D44" s="9"/>
      <c r="E44" s="9"/>
      <c r="F44" s="9"/>
    </row>
    <row r="45" spans="1:6" ht="10.5" customHeight="1">
      <c r="C45" s="5" t="s">
        <v>44</v>
      </c>
      <c r="D45" s="6">
        <v>85140.66</v>
      </c>
      <c r="E45" s="6">
        <v>128982.18</v>
      </c>
      <c r="F45" s="6">
        <v>159599.98000000001</v>
      </c>
    </row>
    <row r="46" spans="1:6" ht="10.5" customHeight="1">
      <c r="C46" s="5" t="s">
        <v>45</v>
      </c>
      <c r="D46" s="6">
        <v>633178.49</v>
      </c>
      <c r="E46" s="6">
        <v>633178.49</v>
      </c>
      <c r="F46" s="6">
        <v>633178.49</v>
      </c>
    </row>
    <row r="47" spans="1:6" ht="10.5" customHeight="1">
      <c r="C47" s="5" t="s">
        <v>46</v>
      </c>
      <c r="D47" s="6">
        <v>283601.48</v>
      </c>
      <c r="E47" s="6">
        <v>283601.48</v>
      </c>
      <c r="F47" s="6">
        <v>283601.48</v>
      </c>
    </row>
    <row r="48" spans="1:6" ht="10.5" customHeight="1">
      <c r="B48" s="7" t="s">
        <v>47</v>
      </c>
      <c r="D48" s="8">
        <f>SUM(D45:D47)</f>
        <v>1001920.63</v>
      </c>
      <c r="E48" s="8">
        <f>SUM(E45:E47)</f>
        <v>1045762.1499999999</v>
      </c>
      <c r="F48" s="8">
        <f>SUM(F45:F47)</f>
        <v>1076379.95</v>
      </c>
    </row>
    <row r="49" spans="1:6" ht="10.5" customHeight="1">
      <c r="A49" s="7" t="s">
        <v>48</v>
      </c>
      <c r="D49" s="8">
        <f>(0 + (D43 + D48))</f>
        <v>679699.47</v>
      </c>
      <c r="E49" s="8">
        <f>(0 + (E43 + E48))</f>
        <v>723540.99</v>
      </c>
      <c r="F49" s="8">
        <f>(0 + (F43 + F48))</f>
        <v>754158.99</v>
      </c>
    </row>
  </sheetData>
  <mergeCells count="11">
    <mergeCell ref="A1:F1"/>
    <mergeCell ref="A2:F2"/>
    <mergeCell ref="A3:F3"/>
    <mergeCell ref="A7:F7"/>
    <mergeCell ref="B8:F8"/>
    <mergeCell ref="B44:F44"/>
    <mergeCell ref="C9:F9"/>
    <mergeCell ref="A26:F26"/>
    <mergeCell ref="B27:F27"/>
    <mergeCell ref="C28:F28"/>
    <mergeCell ref="C40:F40"/>
  </mergeCells>
  <pageMargins left="0.7" right="0.7" top="0.75" bottom="0.75" header="0.3" footer="0.3"/>
  <pageSetup paperSize="9" fitToWidth="0" fitToHeight="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Kerri VanMeveren</dc:creator>
  <cp:keywords/>
  <dc:description/>
  <cp:lastModifiedBy>K V</cp:lastModifiedBy>
  <cp:revision/>
  <dcterms:created xsi:type="dcterms:W3CDTF">2023-01-21T02:34:56Z</dcterms:created>
  <dcterms:modified xsi:type="dcterms:W3CDTF">2023-02-19T04:32:51Z</dcterms:modified>
  <cp:category/>
  <cp:contentStatus/>
</cp:coreProperties>
</file>