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2 BBRA/Races/PS #10 News Oct 1, 2022/"/>
    </mc:Choice>
  </mc:AlternateContent>
  <xr:revisionPtr revIDLastSave="0" documentId="13_ncr:1_{B89B8C11-2FDB-7D4B-B623-DAB499D71483}" xr6:coauthVersionLast="47" xr6:coauthVersionMax="47" xr10:uidLastSave="{00000000-0000-0000-0000-000000000000}"/>
  <bookViews>
    <workbookView xWindow="0" yWindow="500" windowWidth="25600" windowHeight="12580" xr2:uid="{00000000-000D-0000-FFFF-FFFF00000000}"/>
  </bookViews>
  <sheets>
    <sheet name="Pre entered Exhibitions " sheetId="12" r:id="rId1"/>
    <sheet name="Barrels " sheetId="1" r:id="rId2"/>
    <sheet name="Future Champs" sheetId="13" r:id="rId3"/>
    <sheet name="Poles" sheetId="10" r:id="rId4"/>
  </sheets>
  <definedNames>
    <definedName name="_xlnm._FilterDatabase" localSheetId="1" hidden="1">'Barrels '!$A$7:$Q$236</definedName>
    <definedName name="_xlnm._FilterDatabase" localSheetId="2" hidden="1">'Future Champs'!$A$5:$F$30</definedName>
    <definedName name="_xlnm._FilterDatabase" localSheetId="3" hidden="1">Poles!$A$5:$F$5</definedName>
    <definedName name="_xlnm.Print_Area" localSheetId="1">'Barrels '!$A$3:$P$108</definedName>
    <definedName name="_xlnm.Print_Area" localSheetId="2">'Future Champs'!$A$1:$F$15</definedName>
    <definedName name="_xlnm.Print_Area" localSheetId="3">Poles!$A$3:$E$30</definedName>
    <definedName name="_xlnm.Print_Titles" localSheetId="1">'Barrels '!$3:$7</definedName>
    <definedName name="_xlnm.Print_Titles" localSheetId="3">Poles!$3:$5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0" l="1"/>
  <c r="C2" i="10" s="1"/>
  <c r="O6" i="1"/>
  <c r="N6" i="1"/>
  <c r="M6" i="1"/>
  <c r="L6" i="1"/>
  <c r="K6" i="1"/>
  <c r="J6" i="1"/>
  <c r="I6" i="1"/>
  <c r="H6" i="1"/>
  <c r="G6" i="1"/>
  <c r="F6" i="1"/>
  <c r="B2" i="1"/>
  <c r="C2" i="1" s="1"/>
  <c r="D2" i="1" s="1"/>
  <c r="Q104" i="1" s="1"/>
  <c r="F45" i="10" l="1"/>
  <c r="F37" i="10"/>
  <c r="F29" i="10"/>
  <c r="F21" i="10"/>
  <c r="F13" i="10"/>
  <c r="D2" i="10"/>
  <c r="F44" i="10"/>
  <c r="F36" i="10"/>
  <c r="F28" i="10"/>
  <c r="F20" i="10"/>
  <c r="F12" i="10"/>
  <c r="F43" i="10"/>
  <c r="F35" i="10"/>
  <c r="F27" i="10"/>
  <c r="F19" i="10"/>
  <c r="F11" i="10"/>
  <c r="F34" i="10"/>
  <c r="F26" i="10"/>
  <c r="F18" i="10"/>
  <c r="F10" i="10"/>
  <c r="F41" i="10"/>
  <c r="F33" i="10"/>
  <c r="F25" i="10"/>
  <c r="F17" i="10"/>
  <c r="F9" i="10"/>
  <c r="F32" i="10"/>
  <c r="F24" i="10"/>
  <c r="F16" i="10"/>
  <c r="F8" i="10"/>
  <c r="F31" i="10"/>
  <c r="F23" i="10"/>
  <c r="F15" i="10"/>
  <c r="F7" i="10"/>
  <c r="F38" i="10"/>
  <c r="F30" i="10"/>
  <c r="F22" i="10"/>
  <c r="F14" i="10"/>
  <c r="F6" i="10"/>
  <c r="F42" i="10"/>
  <c r="F40" i="10"/>
  <c r="F39" i="10"/>
  <c r="Q6" i="1"/>
  <c r="Q237" i="1"/>
  <c r="Q229" i="1"/>
  <c r="Q221" i="1"/>
  <c r="Q213" i="1"/>
  <c r="Q205" i="1"/>
  <c r="Q197" i="1"/>
  <c r="Q189" i="1"/>
  <c r="Q181" i="1"/>
  <c r="Q173" i="1"/>
  <c r="Q165" i="1"/>
  <c r="Q156" i="1"/>
  <c r="Q148" i="1"/>
  <c r="Q140" i="1"/>
  <c r="Q130" i="1"/>
  <c r="Q120" i="1"/>
  <c r="Q112" i="1"/>
  <c r="Q103" i="1"/>
  <c r="Q95" i="1"/>
  <c r="Q87" i="1"/>
  <c r="Q79" i="1"/>
  <c r="Q71" i="1"/>
  <c r="Q63" i="1"/>
  <c r="Q55" i="1"/>
  <c r="Q47" i="1"/>
  <c r="Q39" i="1"/>
  <c r="Q31" i="1"/>
  <c r="Q23" i="1"/>
  <c r="Q15" i="1"/>
  <c r="Q226" i="1"/>
  <c r="Q218" i="1"/>
  <c r="Q210" i="1"/>
  <c r="Q202" i="1"/>
  <c r="Q194" i="1"/>
  <c r="Q186" i="1"/>
  <c r="Q178" i="1"/>
  <c r="Q170" i="1"/>
  <c r="Q145" i="1"/>
  <c r="Q137" i="1"/>
  <c r="Q117" i="1"/>
  <c r="Q100" i="1"/>
  <c r="Q76" i="1"/>
  <c r="Q44" i="1"/>
  <c r="Q12" i="1"/>
  <c r="Q217" i="1"/>
  <c r="Q201" i="1"/>
  <c r="Q177" i="1"/>
  <c r="Q161" i="1"/>
  <c r="Q136" i="1"/>
  <c r="Q99" i="1"/>
  <c r="Q75" i="1"/>
  <c r="Q35" i="1"/>
  <c r="Q34" i="1"/>
  <c r="Q215" i="1"/>
  <c r="Q183" i="1"/>
  <c r="Q159" i="1"/>
  <c r="Q133" i="1"/>
  <c r="Q105" i="1"/>
  <c r="Q81" i="1"/>
  <c r="Q57" i="1"/>
  <c r="Q33" i="1"/>
  <c r="Q25" i="1"/>
  <c r="Q236" i="1"/>
  <c r="Q228" i="1"/>
  <c r="Q220" i="1"/>
  <c r="Q212" i="1"/>
  <c r="Q204" i="1"/>
  <c r="Q196" i="1"/>
  <c r="Q188" i="1"/>
  <c r="Q180" i="1"/>
  <c r="Q172" i="1"/>
  <c r="Q164" i="1"/>
  <c r="Q155" i="1"/>
  <c r="Q147" i="1"/>
  <c r="Q139" i="1"/>
  <c r="Q129" i="1"/>
  <c r="Q119" i="1"/>
  <c r="Q111" i="1"/>
  <c r="Q102" i="1"/>
  <c r="Q94" i="1"/>
  <c r="Q86" i="1"/>
  <c r="Q78" i="1"/>
  <c r="Q70" i="1"/>
  <c r="Q62" i="1"/>
  <c r="Q54" i="1"/>
  <c r="Q46" i="1"/>
  <c r="Q38" i="1"/>
  <c r="Q30" i="1"/>
  <c r="Q22" i="1"/>
  <c r="Q14" i="1"/>
  <c r="Q153" i="1"/>
  <c r="Q92" i="1"/>
  <c r="Q68" i="1"/>
  <c r="Q36" i="1"/>
  <c r="Q209" i="1"/>
  <c r="Q193" i="1"/>
  <c r="Q169" i="1"/>
  <c r="Q144" i="1"/>
  <c r="Q125" i="1"/>
  <c r="Q107" i="1"/>
  <c r="Q91" i="1"/>
  <c r="Q67" i="1"/>
  <c r="Q59" i="1"/>
  <c r="Q43" i="1"/>
  <c r="Q11" i="1"/>
  <c r="Q208" i="1"/>
  <c r="Q184" i="1"/>
  <c r="Q168" i="1"/>
  <c r="Q151" i="1"/>
  <c r="Q135" i="1"/>
  <c r="Q115" i="1"/>
  <c r="Q106" i="1"/>
  <c r="Q90" i="1"/>
  <c r="Q74" i="1"/>
  <c r="Q66" i="1"/>
  <c r="Q50" i="1"/>
  <c r="Q26" i="1"/>
  <c r="Q10" i="1"/>
  <c r="Q223" i="1"/>
  <c r="Q199" i="1"/>
  <c r="Q175" i="1"/>
  <c r="Q142" i="1"/>
  <c r="Q114" i="1"/>
  <c r="Q89" i="1"/>
  <c r="Q65" i="1"/>
  <c r="Q49" i="1"/>
  <c r="Q17" i="1"/>
  <c r="Q235" i="1"/>
  <c r="Q227" i="1"/>
  <c r="Q219" i="1"/>
  <c r="Q211" i="1"/>
  <c r="Q203" i="1"/>
  <c r="Q195" i="1"/>
  <c r="Q187" i="1"/>
  <c r="Q179" i="1"/>
  <c r="Q171" i="1"/>
  <c r="Q163" i="1"/>
  <c r="Q154" i="1"/>
  <c r="Q146" i="1"/>
  <c r="Q138" i="1"/>
  <c r="Q128" i="1"/>
  <c r="Q118" i="1"/>
  <c r="Q109" i="1"/>
  <c r="Q101" i="1"/>
  <c r="Q93" i="1"/>
  <c r="Q85" i="1"/>
  <c r="Q77" i="1"/>
  <c r="Q69" i="1"/>
  <c r="Q61" i="1"/>
  <c r="Q53" i="1"/>
  <c r="Q45" i="1"/>
  <c r="Q37" i="1"/>
  <c r="Q29" i="1"/>
  <c r="Q21" i="1"/>
  <c r="Q13" i="1"/>
  <c r="Q162" i="1"/>
  <c r="Q108" i="1"/>
  <c r="Q84" i="1"/>
  <c r="Q52" i="1"/>
  <c r="Q28" i="1"/>
  <c r="Q19" i="1"/>
  <c r="E2" i="1"/>
  <c r="F2" i="1" s="1"/>
  <c r="Q224" i="1"/>
  <c r="Q192" i="1"/>
  <c r="Q160" i="1"/>
  <c r="Q124" i="1"/>
  <c r="Q82" i="1"/>
  <c r="Q42" i="1"/>
  <c r="Q234" i="1"/>
  <c r="Q233" i="1"/>
  <c r="Q232" i="1"/>
  <c r="Q231" i="1"/>
  <c r="Q230" i="1"/>
  <c r="Q222" i="1"/>
  <c r="Q214" i="1"/>
  <c r="Q206" i="1"/>
  <c r="Q198" i="1"/>
  <c r="Q190" i="1"/>
  <c r="Q182" i="1"/>
  <c r="Q174" i="1"/>
  <c r="Q166" i="1"/>
  <c r="Q157" i="1"/>
  <c r="Q149" i="1"/>
  <c r="Q141" i="1"/>
  <c r="Q131" i="1"/>
  <c r="Q122" i="1"/>
  <c r="Q113" i="1"/>
  <c r="Q96" i="1"/>
  <c r="Q88" i="1"/>
  <c r="Q80" i="1"/>
  <c r="Q72" i="1"/>
  <c r="Q64" i="1"/>
  <c r="Q56" i="1"/>
  <c r="Q48" i="1"/>
  <c r="Q40" i="1"/>
  <c r="Q32" i="1"/>
  <c r="Q24" i="1"/>
  <c r="Q16" i="1"/>
  <c r="Q8" i="1"/>
  <c r="Q127" i="1"/>
  <c r="Q60" i="1"/>
  <c r="Q20" i="1"/>
  <c r="Q225" i="1"/>
  <c r="Q185" i="1"/>
  <c r="Q152" i="1"/>
  <c r="Q116" i="1"/>
  <c r="Q83" i="1"/>
  <c r="Q51" i="1"/>
  <c r="Q27" i="1"/>
  <c r="Q216" i="1"/>
  <c r="Q200" i="1"/>
  <c r="Q176" i="1"/>
  <c r="Q143" i="1"/>
  <c r="Q98" i="1"/>
  <c r="Q58" i="1"/>
  <c r="Q18" i="1"/>
  <c r="Q207" i="1"/>
  <c r="Q191" i="1"/>
  <c r="Q167" i="1"/>
  <c r="Q150" i="1"/>
  <c r="Q123" i="1"/>
  <c r="Q97" i="1"/>
  <c r="Q73" i="1"/>
  <c r="Q41" i="1"/>
  <c r="Q9" i="1"/>
  <c r="L39" i="13" l="1"/>
  <c r="K39" i="13"/>
  <c r="J39" i="13"/>
  <c r="I39" i="13"/>
</calcChain>
</file>

<file path=xl/sharedStrings.xml><?xml version="1.0" encoding="utf-8"?>
<sst xmlns="http://schemas.openxmlformats.org/spreadsheetml/2006/main" count="962" uniqueCount="406">
  <si>
    <t>Time</t>
  </si>
  <si>
    <t>1D</t>
  </si>
  <si>
    <t>2D</t>
  </si>
  <si>
    <t>3D</t>
  </si>
  <si>
    <t>4D</t>
  </si>
  <si>
    <t>5D</t>
  </si>
  <si>
    <t>Horse</t>
  </si>
  <si>
    <t xml:space="preserve">Green </t>
  </si>
  <si>
    <t>Open</t>
  </si>
  <si>
    <t>Run #</t>
  </si>
  <si>
    <t xml:space="preserve">First </t>
  </si>
  <si>
    <t>Last</t>
  </si>
  <si>
    <t>#</t>
  </si>
  <si>
    <t>Name</t>
  </si>
  <si>
    <t>Done</t>
  </si>
  <si>
    <t>Pole Exhibitions</t>
  </si>
  <si>
    <t>Run</t>
  </si>
  <si>
    <t xml:space="preserve"> </t>
  </si>
  <si>
    <t># Of Entries For Payout</t>
  </si>
  <si>
    <t>First Name</t>
  </si>
  <si>
    <t>Last Name</t>
  </si>
  <si>
    <t>5D Combined - DRAW</t>
  </si>
  <si>
    <t>3D Poles - DRAW</t>
  </si>
  <si>
    <t>"D" Placing</t>
  </si>
  <si>
    <t>LTE Claimed</t>
  </si>
  <si>
    <t>(knocked over barrel will result in a 5 second penalty, NOT a NT)</t>
  </si>
  <si>
    <t>After Barrel Exhibitions</t>
  </si>
  <si>
    <t>!CHECK FOR TIES!</t>
  </si>
  <si>
    <t>Adt</t>
  </si>
  <si>
    <t>Jrs</t>
  </si>
  <si>
    <t>Future Champions (10 &amp; under) - Draw</t>
  </si>
  <si>
    <t>Sr</t>
  </si>
  <si>
    <t>Yth</t>
  </si>
  <si>
    <t>Member</t>
  </si>
  <si>
    <t>Exhibitions Page 1 ~ 9:30 - 10:00</t>
  </si>
  <si>
    <t>Exhibitions Page 3 ~ 10:30 - 11:00</t>
  </si>
  <si>
    <t>Exhibitions Page 5 ~ 11:30 - 12:00</t>
  </si>
  <si>
    <t>Exhibitions Page 2 ~ 10:00 - 10:30</t>
  </si>
  <si>
    <t>Exhibitions Page 4 ~ 11:00 - 11:30</t>
  </si>
  <si>
    <t>Exhibitions Page 6 ~ 12:00 - 12:30</t>
  </si>
  <si>
    <t>BBRA ~ Point Show #10 ~ News ~ October 1, 2022</t>
  </si>
  <si>
    <t>BBRA ~ Point Show #10 ~News ~ October 1, 2022</t>
  </si>
  <si>
    <t>BBRA ~  Point Show #10 ~ News  ~ October 1, 2022</t>
  </si>
  <si>
    <t>Allie Friesenhahn</t>
  </si>
  <si>
    <t>Lee bailey Bradshaw</t>
  </si>
  <si>
    <t>Darryl DuGosh</t>
  </si>
  <si>
    <t>Rocky Haggerty</t>
  </si>
  <si>
    <t>Samantha FitzSimon</t>
  </si>
  <si>
    <t>Morgan Brown</t>
  </si>
  <si>
    <t>Roxana Santiago</t>
  </si>
  <si>
    <t>Olivia Flores</t>
  </si>
  <si>
    <t>Miranda Morales</t>
  </si>
  <si>
    <t>Shyanne Roundtree</t>
  </si>
  <si>
    <t>Ashley Specht</t>
  </si>
  <si>
    <t>Dustie Valdez</t>
  </si>
  <si>
    <t>Shannon Castillo</t>
  </si>
  <si>
    <t>Loyana Pollok</t>
  </si>
  <si>
    <t>Amanda Slaughter</t>
  </si>
  <si>
    <t>Lexi Grempel</t>
  </si>
  <si>
    <t>Laci Grempel</t>
  </si>
  <si>
    <t>Lauren Bowers</t>
  </si>
  <si>
    <t>Atlee Korczynski</t>
  </si>
  <si>
    <t>Brandi McBee</t>
  </si>
  <si>
    <t>Jackie Williams</t>
  </si>
  <si>
    <t>Leslie Kinsel</t>
  </si>
  <si>
    <t>Chelsea Ringo</t>
  </si>
  <si>
    <t>Aislynn Malcolm</t>
  </si>
  <si>
    <t>Hadley Burrows</t>
  </si>
  <si>
    <t>Pat Classen</t>
  </si>
  <si>
    <t>Peyton Taylor</t>
  </si>
  <si>
    <t>Sydney Solis</t>
  </si>
  <si>
    <t>David Leist</t>
  </si>
  <si>
    <t>Kash Huitron</t>
  </si>
  <si>
    <t>Liz McManus</t>
  </si>
  <si>
    <t>Brenda Watters Slaughter</t>
  </si>
  <si>
    <t>Araceli Ferrer</t>
  </si>
  <si>
    <t>Abigail Saunders</t>
  </si>
  <si>
    <t>Emery Saunders</t>
  </si>
  <si>
    <t>Megan Rozner</t>
  </si>
  <si>
    <t>Ashley Payton</t>
  </si>
  <si>
    <t>Erica Halbardier</t>
  </si>
  <si>
    <t>Pam Hapney</t>
  </si>
  <si>
    <t>Elizabeth Bowers</t>
  </si>
  <si>
    <t>Janie Milikien</t>
  </si>
  <si>
    <t>Macie Goff</t>
  </si>
  <si>
    <t>MISSY AINSLEY</t>
  </si>
  <si>
    <t>Brittani Richter</t>
  </si>
  <si>
    <t>Mikayla Goff</t>
  </si>
  <si>
    <t>Marlee</t>
  </si>
  <si>
    <t>McManus</t>
  </si>
  <si>
    <t>FJSmooth Smooth Jet</t>
  </si>
  <si>
    <t>X</t>
  </si>
  <si>
    <t xml:space="preserve">David </t>
  </si>
  <si>
    <t>Leist</t>
  </si>
  <si>
    <t>Prudy in Pink</t>
  </si>
  <si>
    <t>Allie</t>
  </si>
  <si>
    <t>Friesenhahn</t>
  </si>
  <si>
    <t>Cleos Skipin Bar Hobo</t>
  </si>
  <si>
    <t>Erica</t>
  </si>
  <si>
    <t>Halbardier</t>
  </si>
  <si>
    <t>Bug Winner aka Waylon</t>
  </si>
  <si>
    <t>Kylie</t>
  </si>
  <si>
    <t>Ruiz</t>
  </si>
  <si>
    <t>A Bit of Gold Dust</t>
  </si>
  <si>
    <t>Brenda Watters</t>
  </si>
  <si>
    <t>Slaughter</t>
  </si>
  <si>
    <t>Jes A Dash Of Cash</t>
  </si>
  <si>
    <t>Liz</t>
  </si>
  <si>
    <t>MC Crossfire Money</t>
  </si>
  <si>
    <t>Araceli</t>
  </si>
  <si>
    <t>Ferrer</t>
  </si>
  <si>
    <t>Lincoln</t>
  </si>
  <si>
    <t>Kassidy</t>
  </si>
  <si>
    <t>Startz</t>
  </si>
  <si>
    <t>Bamboa Baby</t>
  </si>
  <si>
    <t>Roxana</t>
  </si>
  <si>
    <t>Santiago</t>
  </si>
  <si>
    <t>Cacique</t>
  </si>
  <si>
    <t>Janie</t>
  </si>
  <si>
    <t>Milikien</t>
  </si>
  <si>
    <t>Coronas Lil Effort</t>
  </si>
  <si>
    <t>Macie</t>
  </si>
  <si>
    <t>Goff</t>
  </si>
  <si>
    <t>Canela</t>
  </si>
  <si>
    <t>Megan</t>
  </si>
  <si>
    <t>Rozner</t>
  </si>
  <si>
    <t>Dat Peppy Bunny</t>
  </si>
  <si>
    <t>Samantha</t>
  </si>
  <si>
    <t>FitzSimon</t>
  </si>
  <si>
    <t>Tootsie</t>
  </si>
  <si>
    <t>Payton</t>
  </si>
  <si>
    <t>Taylor</t>
  </si>
  <si>
    <t>Pixie</t>
  </si>
  <si>
    <t>Miranda</t>
  </si>
  <si>
    <t>Morales</t>
  </si>
  <si>
    <t>Denali</t>
  </si>
  <si>
    <t>Brittani</t>
  </si>
  <si>
    <t>Richter</t>
  </si>
  <si>
    <t xml:space="preserve">Fabulous flick </t>
  </si>
  <si>
    <t>Kristin</t>
  </si>
  <si>
    <t>Sosa</t>
  </si>
  <si>
    <t>FSR Drift N Kallie</t>
  </si>
  <si>
    <t>Amanda</t>
  </si>
  <si>
    <t xml:space="preserve">Cruise </t>
  </si>
  <si>
    <t>Pamela</t>
  </si>
  <si>
    <t>Hapney</t>
  </si>
  <si>
    <t>Stanley</t>
  </si>
  <si>
    <t>Darryl</t>
  </si>
  <si>
    <t>DuGosh</t>
  </si>
  <si>
    <t xml:space="preserve">Mybigbayshadow </t>
  </si>
  <si>
    <t>Krystal</t>
  </si>
  <si>
    <t>Blurry Bug Leo</t>
  </si>
  <si>
    <t>Jackie</t>
  </si>
  <si>
    <t>Williams</t>
  </si>
  <si>
    <t>FC CLASSIC OAK TREE</t>
  </si>
  <si>
    <t>Ann</t>
  </si>
  <si>
    <t>Miller</t>
  </si>
  <si>
    <t xml:space="preserve">Repete Charge </t>
  </si>
  <si>
    <t>Aislynn</t>
  </si>
  <si>
    <t>Malcolm</t>
  </si>
  <si>
    <t>HX JESSICA</t>
  </si>
  <si>
    <t>Connie</t>
  </si>
  <si>
    <t>Whatley</t>
  </si>
  <si>
    <t>Power Ta Be Famous</t>
  </si>
  <si>
    <t>Lee Bailey</t>
  </si>
  <si>
    <t>Bradshaw</t>
  </si>
  <si>
    <t>Super tough corona</t>
  </si>
  <si>
    <t>Elizabeth</t>
  </si>
  <si>
    <t>Bowers</t>
  </si>
  <si>
    <t>JKM Dun Dreamin</t>
  </si>
  <si>
    <t>Jaylee</t>
  </si>
  <si>
    <t>BET N PEP</t>
  </si>
  <si>
    <t>Olivia</t>
  </si>
  <si>
    <t>Flores</t>
  </si>
  <si>
    <t>Leila</t>
  </si>
  <si>
    <t>Shannon</t>
  </si>
  <si>
    <t>Castillo</t>
  </si>
  <si>
    <t xml:space="preserve">Trixie </t>
  </si>
  <si>
    <t>Emma</t>
  </si>
  <si>
    <t>Watson</t>
  </si>
  <si>
    <t>Bar W Whatta Fire</t>
  </si>
  <si>
    <t>Lauren</t>
  </si>
  <si>
    <t>Doc from Hollywood</t>
  </si>
  <si>
    <t>Bryce</t>
  </si>
  <si>
    <t>Frecklesinmywhiskey</t>
  </si>
  <si>
    <t>Dylan</t>
  </si>
  <si>
    <t>Faith</t>
  </si>
  <si>
    <t>Edwards</t>
  </si>
  <si>
    <t>Vashtis Moon</t>
  </si>
  <si>
    <t>Kylee</t>
  </si>
  <si>
    <t>Brokers Obsession</t>
  </si>
  <si>
    <t>Frosted Sugar Bar</t>
  </si>
  <si>
    <t>Braidens Bar B King</t>
  </si>
  <si>
    <t>Lisa</t>
  </si>
  <si>
    <t>Tijerina</t>
  </si>
  <si>
    <t>Sixes Sherman</t>
  </si>
  <si>
    <t>Henessi</t>
  </si>
  <si>
    <t>Missy</t>
  </si>
  <si>
    <t>Ainsley</t>
  </si>
  <si>
    <t>Namgis Beautiful</t>
  </si>
  <si>
    <t>Dustie</t>
  </si>
  <si>
    <t>Valdez</t>
  </si>
  <si>
    <t>Katy Does</t>
  </si>
  <si>
    <t xml:space="preserve">Sailing Ta Fame </t>
  </si>
  <si>
    <t>Katina</t>
  </si>
  <si>
    <t>DeKay</t>
  </si>
  <si>
    <t>DKs Hot Tuff</t>
  </si>
  <si>
    <t>Addison</t>
  </si>
  <si>
    <t>Emberly</t>
  </si>
  <si>
    <t>Kolesar</t>
  </si>
  <si>
    <t>Dakotafancyslipper</t>
  </si>
  <si>
    <t>Shana</t>
  </si>
  <si>
    <t>RR Speed Bomb</t>
  </si>
  <si>
    <t>Terri</t>
  </si>
  <si>
    <t>Brandon</t>
  </si>
  <si>
    <t>Copper</t>
  </si>
  <si>
    <t>Donna</t>
  </si>
  <si>
    <t>Garza</t>
  </si>
  <si>
    <t>True Gem</t>
  </si>
  <si>
    <t>Girly</t>
  </si>
  <si>
    <t>Graves</t>
  </si>
  <si>
    <t>RB Miss Valentine</t>
  </si>
  <si>
    <t>Bacardi</t>
  </si>
  <si>
    <t>BartendersSilkwood</t>
  </si>
  <si>
    <t>Hadley</t>
  </si>
  <si>
    <t>Burrows</t>
  </si>
  <si>
    <t>Jes A Dash of Cash</t>
  </si>
  <si>
    <t>Louisiana Streak</t>
  </si>
  <si>
    <t>UR Bodacious Effort</t>
  </si>
  <si>
    <t>Rmc buckelews lawman</t>
  </si>
  <si>
    <t>Mink of Honor</t>
  </si>
  <si>
    <t>Ruby</t>
  </si>
  <si>
    <t>Alexandria</t>
  </si>
  <si>
    <t>Ojeda</t>
  </si>
  <si>
    <t>Kora</t>
  </si>
  <si>
    <t>FC STRAIT BANDERA</t>
  </si>
  <si>
    <t>Kianna</t>
  </si>
  <si>
    <t>Thibodeaux</t>
  </si>
  <si>
    <t>I’m still kickin</t>
  </si>
  <si>
    <t>Fols Native Rocket</t>
  </si>
  <si>
    <t>Shelley</t>
  </si>
  <si>
    <t>Lerch</t>
  </si>
  <si>
    <t>Bart's Little Betsy</t>
  </si>
  <si>
    <t>Pocobluedrifter</t>
  </si>
  <si>
    <t>Award Winning Native</t>
  </si>
  <si>
    <t>Horse 2</t>
  </si>
  <si>
    <t>Naomie</t>
  </si>
  <si>
    <t>Luke</t>
  </si>
  <si>
    <t>Danie</t>
  </si>
  <si>
    <t>Modelo</t>
  </si>
  <si>
    <t>BOXCAR LILLY</t>
  </si>
  <si>
    <t>Summer</t>
  </si>
  <si>
    <t>Champagne</t>
  </si>
  <si>
    <t>Sharky</t>
  </si>
  <si>
    <t>Mr CoolAllTheTime</t>
  </si>
  <si>
    <t>Rone</t>
  </si>
  <si>
    <t>FJ Smooth Smooth Jet</t>
  </si>
  <si>
    <t>Juni</t>
  </si>
  <si>
    <t>Harlie</t>
  </si>
  <si>
    <t>Roberts</t>
  </si>
  <si>
    <t>Dashin Dazzler</t>
  </si>
  <si>
    <t>Chevy</t>
  </si>
  <si>
    <t>Kayla</t>
  </si>
  <si>
    <t>De Jager</t>
  </si>
  <si>
    <t>Bentley</t>
  </si>
  <si>
    <t>Lexi</t>
  </si>
  <si>
    <t>Grempel</t>
  </si>
  <si>
    <t>DDD Watch Spark Two</t>
  </si>
  <si>
    <t>Shyanne</t>
  </si>
  <si>
    <t>Roundtree</t>
  </si>
  <si>
    <t>Misty</t>
  </si>
  <si>
    <t>Aly</t>
  </si>
  <si>
    <t>Junica</t>
  </si>
  <si>
    <t>JuneWoodsDriftTaFame</t>
  </si>
  <si>
    <t>Scotch</t>
  </si>
  <si>
    <t>Cactus</t>
  </si>
  <si>
    <t>Laci</t>
  </si>
  <si>
    <t>Dual Playing Dixie</t>
  </si>
  <si>
    <t>Devon</t>
  </si>
  <si>
    <t>Hill</t>
  </si>
  <si>
    <t>Chasingthegreenfairy</t>
  </si>
  <si>
    <t>DKs Rainin Paychecks</t>
  </si>
  <si>
    <t>Kenny</t>
  </si>
  <si>
    <t>Twisterniccommand</t>
  </si>
  <si>
    <t>Brandi</t>
  </si>
  <si>
    <t>McBee</t>
  </si>
  <si>
    <t>Lexus</t>
  </si>
  <si>
    <t>Instant Karmah</t>
  </si>
  <si>
    <t>Lola Cartel</t>
  </si>
  <si>
    <t>Morgan</t>
  </si>
  <si>
    <t>Brown</t>
  </si>
  <si>
    <t>Firewater Queen</t>
  </si>
  <si>
    <t>Scarlette</t>
  </si>
  <si>
    <t>Salazar</t>
  </si>
  <si>
    <t>Amarousredstilletos</t>
  </si>
  <si>
    <t>Heza Rare Stone</t>
  </si>
  <si>
    <t>Ashley</t>
  </si>
  <si>
    <t>Specht</t>
  </si>
  <si>
    <t>Fuega</t>
  </si>
  <si>
    <t>Kaylee</t>
  </si>
  <si>
    <t>Burnette</t>
  </si>
  <si>
    <t>Jackpot</t>
  </si>
  <si>
    <t>Abigail</t>
  </si>
  <si>
    <t>Saunders</t>
  </si>
  <si>
    <t>Bob</t>
  </si>
  <si>
    <t>Rylee</t>
  </si>
  <si>
    <t>Howton</t>
  </si>
  <si>
    <t>Moe</t>
  </si>
  <si>
    <t>Arqueze</t>
  </si>
  <si>
    <t>Girdy</t>
  </si>
  <si>
    <t>oe</t>
  </si>
  <si>
    <t>Payten</t>
  </si>
  <si>
    <t>Marriott</t>
  </si>
  <si>
    <t>Leo's Velvet Chicks</t>
  </si>
  <si>
    <t>Kensi</t>
  </si>
  <si>
    <t>Swaim</t>
  </si>
  <si>
    <t>Stella</t>
  </si>
  <si>
    <t>Shawn</t>
  </si>
  <si>
    <t>Martinez</t>
  </si>
  <si>
    <t>Six Shots Firewater</t>
  </si>
  <si>
    <t>Emery</t>
  </si>
  <si>
    <t>Rosie</t>
  </si>
  <si>
    <t>Kasey</t>
  </si>
  <si>
    <t>Shiner</t>
  </si>
  <si>
    <t>Makayla</t>
  </si>
  <si>
    <t>Benke</t>
  </si>
  <si>
    <t>Red</t>
  </si>
  <si>
    <t>Sydney</t>
  </si>
  <si>
    <t>Solis</t>
  </si>
  <si>
    <t>Wanda</t>
  </si>
  <si>
    <t>New</t>
  </si>
  <si>
    <t>Sunnysideofthemoon</t>
  </si>
  <si>
    <t>Atlee</t>
  </si>
  <si>
    <t>Korczynski</t>
  </si>
  <si>
    <t>Smart Rapid Rusty</t>
  </si>
  <si>
    <t xml:space="preserve">Rocking French Fire </t>
  </si>
  <si>
    <t>Leslie</t>
  </si>
  <si>
    <t>Kinsel</t>
  </si>
  <si>
    <t>Corona Share of Fame</t>
  </si>
  <si>
    <t>A Dashing Canadian</t>
  </si>
  <si>
    <t>Jess Bound for Glory</t>
  </si>
  <si>
    <t>SWAYZE</t>
  </si>
  <si>
    <t>Miss Leo Tardy Too</t>
  </si>
  <si>
    <t xml:space="preserve">Little bit </t>
  </si>
  <si>
    <t>Cinco</t>
  </si>
  <si>
    <t>Edwina</t>
  </si>
  <si>
    <t>TJ</t>
  </si>
  <si>
    <t>Miss Jesse Taylor</t>
  </si>
  <si>
    <t>Oakley</t>
  </si>
  <si>
    <t>FueDown to roll one</t>
  </si>
  <si>
    <t>VF Heza red stone</t>
  </si>
  <si>
    <t>Hayley</t>
  </si>
  <si>
    <t>Gordon</t>
  </si>
  <si>
    <t>CTR Peptolena Patent</t>
  </si>
  <si>
    <t>TAMU Dundee Deelux</t>
  </si>
  <si>
    <t>Joanie</t>
  </si>
  <si>
    <t>Docs Play N Hickory</t>
  </si>
  <si>
    <t>Meadow</t>
  </si>
  <si>
    <t>Champ</t>
  </si>
  <si>
    <t>Mylieh</t>
  </si>
  <si>
    <t>Jost</t>
  </si>
  <si>
    <t>Party on the Wagon</t>
  </si>
  <si>
    <t>Brylen</t>
  </si>
  <si>
    <t>Beicker</t>
  </si>
  <si>
    <t>Coats Eighty Lena</t>
  </si>
  <si>
    <t>Fletch Appeal</t>
  </si>
  <si>
    <t>She’s so slick</t>
  </si>
  <si>
    <t>Jes Bet On A Bully</t>
  </si>
  <si>
    <t>Charlie</t>
  </si>
  <si>
    <t>Kriss</t>
  </si>
  <si>
    <t>Griffin</t>
  </si>
  <si>
    <t>CP Pull The Trigger</t>
  </si>
  <si>
    <t>Aurelia</t>
  </si>
  <si>
    <t>Dudman</t>
  </si>
  <si>
    <t>LaFloyd</t>
  </si>
  <si>
    <t xml:space="preserve">Charlotte </t>
  </si>
  <si>
    <t>Daiquiri</t>
  </si>
  <si>
    <t>Miguel</t>
  </si>
  <si>
    <t>Canabel</t>
  </si>
  <si>
    <t>Catus</t>
  </si>
  <si>
    <t>Willow</t>
  </si>
  <si>
    <t>Brynley</t>
  </si>
  <si>
    <t>Sugar</t>
  </si>
  <si>
    <t>Kat</t>
  </si>
  <si>
    <t>Brooklynn</t>
  </si>
  <si>
    <t>Gonzales</t>
  </si>
  <si>
    <t>LD Two Eyed Hancock</t>
  </si>
  <si>
    <t>Bryndle</t>
  </si>
  <si>
    <t>Brewer</t>
  </si>
  <si>
    <t>Oaklyn</t>
  </si>
  <si>
    <t>Pearl</t>
  </si>
  <si>
    <t>Kash</t>
  </si>
  <si>
    <t>Huitron</t>
  </si>
  <si>
    <t>Jake</t>
  </si>
  <si>
    <t>Kamry</t>
  </si>
  <si>
    <t>Zaiontz</t>
  </si>
  <si>
    <t>Jameson</t>
  </si>
  <si>
    <t>Greene</t>
  </si>
  <si>
    <t>Tejano</t>
  </si>
  <si>
    <t>Haysleigh</t>
  </si>
  <si>
    <t>Wright</t>
  </si>
  <si>
    <t>Cascbell Cash</t>
  </si>
  <si>
    <t>Cleo Skipin Bar Hobo</t>
  </si>
  <si>
    <t>Ain't She Dualicious</t>
  </si>
  <si>
    <t>Fierce FieryNFamous</t>
  </si>
  <si>
    <t>Sonny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</si>
</sst>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  <numFmt numFmtId="165" formatCode="&quot;$&quot;#,##0"/>
  </numFmts>
  <fonts count="43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sz val="26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8"/>
      <color theme="1"/>
      <name val="Andalus"/>
      <family val="1"/>
    </font>
    <font>
      <b/>
      <sz val="20"/>
      <color theme="1"/>
      <name val="Andalus"/>
      <family val="1"/>
    </font>
    <font>
      <b/>
      <sz val="14"/>
      <color theme="1"/>
      <name val="Arial"/>
      <family val="2"/>
    </font>
    <font>
      <b/>
      <sz val="22"/>
      <color theme="1"/>
      <name val="Albertus"/>
      <family val="2"/>
    </font>
    <font>
      <b/>
      <u/>
      <sz val="14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sz val="14"/>
      <color rgb="FFC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6"/>
      <color theme="1"/>
      <name val="Arial"/>
      <family val="2"/>
    </font>
    <font>
      <sz val="14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6"/>
      <name val="Andalus"/>
      <family val="1"/>
    </font>
    <font>
      <b/>
      <sz val="18"/>
      <name val="Andalus"/>
      <family val="1"/>
    </font>
    <font>
      <b/>
      <sz val="11"/>
      <name val="Arial"/>
      <family val="2"/>
    </font>
    <font>
      <sz val="14"/>
      <color rgb="FF000000"/>
      <name val="Arial"/>
      <family val="2"/>
    </font>
    <font>
      <b/>
      <sz val="16"/>
      <color theme="1"/>
      <name val="Andalus"/>
    </font>
    <font>
      <sz val="16"/>
      <color rgb="FF000000"/>
      <name val="Arial"/>
      <family val="2"/>
    </font>
    <font>
      <sz val="13"/>
      <color rgb="FF000000"/>
      <name val="Helvetica"/>
      <family val="2"/>
    </font>
    <font>
      <sz val="13"/>
      <color rgb="FF000000"/>
      <name val="Arial"/>
      <family val="2"/>
    </font>
    <font>
      <b/>
      <sz val="14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6B2D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E6B2DF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9966FF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E6B8B7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5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0" fillId="0" borderId="0" xfId="0" applyNumberFormat="1" applyAlignment="1">
      <alignment vertical="center" wrapText="1"/>
    </xf>
    <xf numFmtId="0" fontId="10" fillId="0" borderId="0" xfId="0" applyFont="1"/>
    <xf numFmtId="0" fontId="12" fillId="0" borderId="1" xfId="0" applyFont="1" applyBorder="1"/>
    <xf numFmtId="164" fontId="12" fillId="0" borderId="1" xfId="0" applyNumberFormat="1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left" vertical="center" indent="1"/>
    </xf>
    <xf numFmtId="164" fontId="12" fillId="0" borderId="0" xfId="0" applyNumberFormat="1" applyFont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 vertical="center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2" borderId="0" xfId="0" applyFont="1" applyFill="1"/>
    <xf numFmtId="0" fontId="6" fillId="0" borderId="1" xfId="0" applyFont="1" applyBorder="1"/>
    <xf numFmtId="0" fontId="6" fillId="0" borderId="0" xfId="0" applyFont="1" applyAlignment="1">
      <alignment horizontal="right"/>
    </xf>
    <xf numFmtId="164" fontId="7" fillId="0" borderId="0" xfId="0" applyNumberFormat="1" applyFont="1"/>
    <xf numFmtId="0" fontId="15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0" fontId="20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8" fillId="2" borderId="0" xfId="0" applyFont="1" applyFill="1" applyAlignment="1">
      <alignment horizontal="right"/>
    </xf>
    <xf numFmtId="0" fontId="17" fillId="4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2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164" fontId="25" fillId="2" borderId="0" xfId="0" applyNumberFormat="1" applyFont="1" applyFill="1" applyAlignment="1">
      <alignment horizontal="center"/>
    </xf>
    <xf numFmtId="165" fontId="8" fillId="2" borderId="0" xfId="1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 vertical="center"/>
    </xf>
    <xf numFmtId="164" fontId="27" fillId="2" borderId="0" xfId="0" applyNumberFormat="1" applyFont="1" applyFill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20" fillId="2" borderId="0" xfId="0" applyNumberFormat="1" applyFont="1" applyFill="1" applyAlignment="1">
      <alignment horizontal="center" vertical="center"/>
    </xf>
    <xf numFmtId="165" fontId="8" fillId="2" borderId="0" xfId="1" applyNumberFormat="1" applyFont="1" applyFill="1" applyAlignment="1">
      <alignment horizontal="center" vertical="center"/>
    </xf>
    <xf numFmtId="0" fontId="20" fillId="11" borderId="1" xfId="0" applyFont="1" applyFill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20" fillId="15" borderId="1" xfId="0" applyFont="1" applyFill="1" applyBorder="1" applyAlignment="1">
      <alignment horizontal="center"/>
    </xf>
    <xf numFmtId="165" fontId="15" fillId="2" borderId="1" xfId="1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64" fontId="28" fillId="0" borderId="1" xfId="0" applyNumberFormat="1" applyFont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 vertical="center"/>
    </xf>
    <xf numFmtId="0" fontId="27" fillId="0" borderId="1" xfId="0" applyFont="1" applyBorder="1"/>
    <xf numFmtId="165" fontId="14" fillId="0" borderId="1" xfId="0" applyNumberFormat="1" applyFont="1" applyBorder="1" applyAlignment="1">
      <alignment horizontal="center"/>
    </xf>
    <xf numFmtId="165" fontId="15" fillId="0" borderId="1" xfId="1" applyNumberFormat="1" applyFont="1" applyFill="1" applyBorder="1" applyAlignment="1">
      <alignment horizontal="center"/>
    </xf>
    <xf numFmtId="165" fontId="15" fillId="0" borderId="1" xfId="1" applyNumberFormat="1" applyFont="1" applyBorder="1" applyAlignment="1">
      <alignment horizontal="center"/>
    </xf>
    <xf numFmtId="0" fontId="27" fillId="2" borderId="1" xfId="0" applyFont="1" applyFill="1" applyBorder="1"/>
    <xf numFmtId="0" fontId="32" fillId="0" borderId="0" xfId="0" applyFont="1"/>
    <xf numFmtId="0" fontId="27" fillId="0" borderId="0" xfId="0" applyFont="1"/>
    <xf numFmtId="164" fontId="32" fillId="0" borderId="0" xfId="0" applyNumberFormat="1" applyFont="1"/>
    <xf numFmtId="165" fontId="6" fillId="0" borderId="0" xfId="1" applyNumberFormat="1" applyFont="1" applyAlignment="1">
      <alignment horizontal="center"/>
    </xf>
    <xf numFmtId="0" fontId="9" fillId="2" borderId="0" xfId="0" applyFont="1" applyFill="1"/>
    <xf numFmtId="0" fontId="27" fillId="2" borderId="0" xfId="0" applyFont="1" applyFill="1"/>
    <xf numFmtId="164" fontId="9" fillId="2" borderId="0" xfId="0" applyNumberFormat="1" applyFont="1" applyFill="1"/>
    <xf numFmtId="0" fontId="12" fillId="2" borderId="5" xfId="0" applyFont="1" applyFill="1" applyBorder="1"/>
    <xf numFmtId="164" fontId="12" fillId="2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/>
    <xf numFmtId="164" fontId="12" fillId="0" borderId="1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2" fillId="2" borderId="0" xfId="0" applyFont="1" applyFill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center"/>
    </xf>
    <xf numFmtId="164" fontId="33" fillId="2" borderId="0" xfId="0" applyNumberFormat="1" applyFont="1" applyFill="1" applyAlignment="1">
      <alignment horizontal="left" vertical="center"/>
    </xf>
    <xf numFmtId="164" fontId="33" fillId="2" borderId="0" xfId="0" applyNumberFormat="1" applyFont="1" applyFill="1" applyAlignment="1">
      <alignment horizontal="center" vertical="center"/>
    </xf>
    <xf numFmtId="0" fontId="36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/>
    </xf>
    <xf numFmtId="164" fontId="36" fillId="0" borderId="1" xfId="0" applyNumberFormat="1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164" fontId="31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 wrapText="1"/>
    </xf>
    <xf numFmtId="164" fontId="25" fillId="2" borderId="1" xfId="0" applyNumberFormat="1" applyFont="1" applyFill="1" applyBorder="1" applyAlignment="1">
      <alignment horizontal="center"/>
    </xf>
    <xf numFmtId="164" fontId="25" fillId="2" borderId="1" xfId="0" applyNumberFormat="1" applyFont="1" applyFill="1" applyBorder="1" applyAlignment="1">
      <alignment horizontal="center" wrapText="1"/>
    </xf>
    <xf numFmtId="0" fontId="27" fillId="0" borderId="6" xfId="0" applyFont="1" applyBorder="1"/>
    <xf numFmtId="164" fontId="31" fillId="0" borderId="6" xfId="0" applyNumberFormat="1" applyFont="1" applyBorder="1" applyAlignment="1">
      <alignment horizontal="center"/>
    </xf>
    <xf numFmtId="0" fontId="20" fillId="11" borderId="6" xfId="0" applyFont="1" applyFill="1" applyBorder="1" applyAlignment="1">
      <alignment horizontal="center"/>
    </xf>
    <xf numFmtId="0" fontId="20" fillId="12" borderId="6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0" fontId="20" fillId="8" borderId="6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0" fillId="13" borderId="6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0" fontId="20" fillId="10" borderId="6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1" fillId="6" borderId="11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15" fillId="4" borderId="1" xfId="0" applyFont="1" applyFill="1" applyBorder="1" applyAlignment="1">
      <alignment horizontal="right"/>
    </xf>
    <xf numFmtId="0" fontId="7" fillId="0" borderId="1" xfId="0" applyFont="1" applyBorder="1"/>
    <xf numFmtId="0" fontId="21" fillId="6" borderId="13" xfId="0" applyFont="1" applyFill="1" applyBorder="1" applyAlignment="1">
      <alignment horizontal="left" indent="58"/>
    </xf>
    <xf numFmtId="0" fontId="21" fillId="6" borderId="2" xfId="0" applyFont="1" applyFill="1" applyBorder="1" applyAlignment="1">
      <alignment horizontal="left" indent="58"/>
    </xf>
    <xf numFmtId="0" fontId="24" fillId="6" borderId="2" xfId="0" applyFont="1" applyFill="1" applyBorder="1" applyAlignment="1">
      <alignment horizontal="center"/>
    </xf>
    <xf numFmtId="0" fontId="38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34" fillId="16" borderId="11" xfId="0" applyFont="1" applyFill="1" applyBorder="1" applyAlignment="1">
      <alignment horizontal="center"/>
    </xf>
    <xf numFmtId="0" fontId="34" fillId="16" borderId="0" xfId="0" applyFont="1" applyFill="1" applyAlignment="1">
      <alignment horizontal="center"/>
    </xf>
    <xf numFmtId="0" fontId="35" fillId="16" borderId="13" xfId="0" applyFont="1" applyFill="1" applyBorder="1" applyAlignment="1">
      <alignment horizontal="center" vertical="center"/>
    </xf>
    <xf numFmtId="0" fontId="35" fillId="16" borderId="2" xfId="0" applyFont="1" applyFill="1" applyBorder="1" applyAlignment="1">
      <alignment horizontal="center" vertical="center"/>
    </xf>
    <xf numFmtId="0" fontId="35" fillId="16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6" fontId="4" fillId="0" borderId="4" xfId="0" applyNumberFormat="1" applyFont="1" applyFill="1" applyBorder="1" applyAlignment="1">
      <alignment horizontal="right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0" fillId="0" borderId="1" xfId="0" applyFont="1" applyFill="1" applyBorder="1"/>
    <xf numFmtId="0" fontId="12" fillId="0" borderId="1" xfId="0" applyFont="1" applyFill="1" applyBorder="1"/>
    <xf numFmtId="0" fontId="12" fillId="0" borderId="0" xfId="0" applyFont="1" applyFill="1"/>
    <xf numFmtId="0" fontId="39" fillId="0" borderId="1" xfId="0" applyFont="1" applyFill="1" applyBorder="1"/>
    <xf numFmtId="0" fontId="3" fillId="0" borderId="0" xfId="0" applyFont="1" applyFill="1"/>
    <xf numFmtId="0" fontId="12" fillId="0" borderId="6" xfId="0" applyFont="1" applyFill="1" applyBorder="1"/>
    <xf numFmtId="0" fontId="11" fillId="0" borderId="0" xfId="0" applyFont="1" applyFill="1"/>
    <xf numFmtId="0" fontId="0" fillId="0" borderId="0" xfId="0" applyFill="1" applyAlignment="1">
      <alignment horizontal="center"/>
    </xf>
    <xf numFmtId="0" fontId="40" fillId="0" borderId="0" xfId="0" applyFont="1"/>
    <xf numFmtId="0" fontId="41" fillId="0" borderId="0" xfId="0" applyFont="1"/>
    <xf numFmtId="0" fontId="41" fillId="0" borderId="1" xfId="0" applyFont="1" applyBorder="1"/>
    <xf numFmtId="0" fontId="42" fillId="17" borderId="6" xfId="0" applyFont="1" applyFill="1" applyBorder="1" applyAlignment="1">
      <alignment horizontal="center"/>
    </xf>
    <xf numFmtId="0" fontId="42" fillId="18" borderId="6" xfId="0" applyFont="1" applyFill="1" applyBorder="1" applyAlignment="1">
      <alignment horizontal="center"/>
    </xf>
    <xf numFmtId="0" fontId="42" fillId="19" borderId="6" xfId="0" applyFont="1" applyFill="1" applyBorder="1" applyAlignment="1">
      <alignment horizontal="center"/>
    </xf>
    <xf numFmtId="0" fontId="42" fillId="20" borderId="6" xfId="0" applyFont="1" applyFill="1" applyBorder="1" applyAlignment="1">
      <alignment horizontal="center"/>
    </xf>
    <xf numFmtId="0" fontId="42" fillId="21" borderId="6" xfId="0" applyFont="1" applyFill="1" applyBorder="1" applyAlignment="1">
      <alignment horizontal="center"/>
    </xf>
    <xf numFmtId="0" fontId="42" fillId="22" borderId="6" xfId="0" applyFont="1" applyFill="1" applyBorder="1" applyAlignment="1">
      <alignment horizontal="center"/>
    </xf>
    <xf numFmtId="0" fontId="42" fillId="23" borderId="6" xfId="0" applyFont="1" applyFill="1" applyBorder="1" applyAlignment="1">
      <alignment horizontal="center"/>
    </xf>
    <xf numFmtId="0" fontId="42" fillId="24" borderId="6" xfId="0" applyFont="1" applyFill="1" applyBorder="1" applyAlignment="1">
      <alignment horizontal="center"/>
    </xf>
    <xf numFmtId="0" fontId="37" fillId="0" borderId="1" xfId="0" applyFont="1" applyFill="1" applyBorder="1"/>
    <xf numFmtId="0" fontId="12" fillId="0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031F8"/>
      <color rgb="FFFF7C80"/>
      <color rgb="FF9966FF"/>
      <color rgb="FF66FFFF"/>
      <color rgb="FF7382F1"/>
      <color rgb="FFE6B2DF"/>
      <color rgb="FFFF99FF"/>
      <color rgb="FFFF9933"/>
      <color rgb="FF00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647714" y="10885"/>
          <a:ext cx="2773438" cy="903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17</xdr:col>
      <xdr:colOff>54429</xdr:colOff>
      <xdr:row>0</xdr:row>
      <xdr:rowOff>10886</xdr:rowOff>
    </xdr:from>
    <xdr:to>
      <xdr:col>22</xdr:col>
      <xdr:colOff>936173</xdr:colOff>
      <xdr:row>6</xdr:row>
      <xdr:rowOff>152402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051972" y="10886"/>
          <a:ext cx="6270172" cy="1774373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i="1"/>
            <a:t>Always</a:t>
          </a:r>
          <a:r>
            <a:rPr lang="en-US" sz="1800" b="1" i="1" baseline="0"/>
            <a:t> make sure if someone has changes to entry form AFTER OR BEFORE you make a star/astric at top right corner of entry form and then make corrections on </a:t>
          </a:r>
          <a:r>
            <a:rPr lang="en-US" sz="18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Entry form, Treasurer</a:t>
          </a:r>
          <a:r>
            <a:rPr lang="en-US" sz="1800" b="1" i="1" baseline="0"/>
            <a:t>'s Draw, and COMPUTER DRAW (possibly announcer sheet if that section has already be given) . If it does not get corrected in COMPUTER it will not count it and PAYOUT will be wrong.</a:t>
          </a:r>
          <a:endParaRPr lang="en-US" sz="1800" b="1" i="1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544" y="489857"/>
          <a:ext cx="1883229" cy="10695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45772" y="1284514"/>
          <a:ext cx="239485" cy="435426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8AAB9B-B30B-AE4F-BEB7-D5C0768F6623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17</xdr:col>
      <xdr:colOff>54429</xdr:colOff>
      <xdr:row>0</xdr:row>
      <xdr:rowOff>10886</xdr:rowOff>
    </xdr:from>
    <xdr:to>
      <xdr:col>22</xdr:col>
      <xdr:colOff>936173</xdr:colOff>
      <xdr:row>6</xdr:row>
      <xdr:rowOff>152402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BFDDFFA-5A9A-444C-93C9-C1B7C7C5FA84}"/>
            </a:ext>
          </a:extLst>
        </xdr:cNvPr>
        <xdr:cNvSpPr txBox="1"/>
      </xdr:nvSpPr>
      <xdr:spPr>
        <a:xfrm>
          <a:off x="15396029" y="10886"/>
          <a:ext cx="6850744" cy="1779816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i="1"/>
            <a:t>Always</a:t>
          </a:r>
          <a:r>
            <a:rPr lang="en-US" sz="1800" b="1" i="1" baseline="0"/>
            <a:t> make sure if someone has changes to entry form AFTER OR BEFORE you make a star/astric at top right corner of entry form and then make corrections on </a:t>
          </a:r>
          <a:r>
            <a:rPr lang="en-US" sz="18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Entry form, Treasurer</a:t>
          </a:r>
          <a:r>
            <a:rPr lang="en-US" sz="1800" b="1" i="1" baseline="0"/>
            <a:t>'s Draw, and COMPUTER DRAW (possibly announcer sheet if that section has already be given) . If it does not get corrected in COMPUTER it will not count it and PAYOUT will be wrong.</a:t>
          </a:r>
          <a:endParaRPr lang="en-US" sz="1800" b="1" i="1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53CF37E-E9E9-B242-B645-EB423CBCA50D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8F3A2EEB-C663-8B42-9CF8-8AB5186AF1BF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16B7502-DEC4-6A44-8CF8-A1C09334C196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605A2F-F7EC-254C-A463-A4A1056A68DB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12" name="Down Arrow 11">
          <a:extLst>
            <a:ext uri="{FF2B5EF4-FFF2-40B4-BE49-F238E27FC236}">
              <a16:creationId xmlns:a16="http://schemas.microsoft.com/office/drawing/2014/main" id="{7EBED8A1-778C-5A48-8E0D-7A924F2D0AF4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D762EDE-7FB9-EE46-A41F-029CE51A7465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250D9B9-A354-6843-916B-B3B9061EB7DD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15" name="Down Arrow 14">
          <a:extLst>
            <a:ext uri="{FF2B5EF4-FFF2-40B4-BE49-F238E27FC236}">
              <a16:creationId xmlns:a16="http://schemas.microsoft.com/office/drawing/2014/main" id="{0649845B-D84E-1D48-9B79-EB1B3DF93F34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591D00B-D01F-1845-B160-1409FFEE9DC3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7B6F6DE-88E1-9D4B-AE24-A600D49E3760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18" name="Down Arrow 17">
          <a:extLst>
            <a:ext uri="{FF2B5EF4-FFF2-40B4-BE49-F238E27FC236}">
              <a16:creationId xmlns:a16="http://schemas.microsoft.com/office/drawing/2014/main" id="{BA085817-7A4A-3B44-8693-6B510DBA0331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6E675D4-14D3-9F4A-AF6A-831DA675CDD8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B4B382F-2C75-994E-A957-14D42F114BD6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21" name="Down Arrow 20">
          <a:extLst>
            <a:ext uri="{FF2B5EF4-FFF2-40B4-BE49-F238E27FC236}">
              <a16:creationId xmlns:a16="http://schemas.microsoft.com/office/drawing/2014/main" id="{C3B89011-5781-334F-9A81-72E9D0FE31A7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BB766F4-0DF9-1040-B27D-7E53178AA2F9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6B051F1-623E-7647-A6C2-E8F8001C262E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24" name="Down Arrow 23">
          <a:extLst>
            <a:ext uri="{FF2B5EF4-FFF2-40B4-BE49-F238E27FC236}">
              <a16:creationId xmlns:a16="http://schemas.microsoft.com/office/drawing/2014/main" id="{B492969B-C528-9249-8AFD-F4061127C6FF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0BB3EC0-CC8C-4B47-878E-85817A0F4C39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9DCE8D1-D3EA-7245-BF7A-1FEB2A6C1ADB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27" name="Down Arrow 26">
          <a:extLst>
            <a:ext uri="{FF2B5EF4-FFF2-40B4-BE49-F238E27FC236}">
              <a16:creationId xmlns:a16="http://schemas.microsoft.com/office/drawing/2014/main" id="{7291C25B-202F-2A48-A32B-D73A846520B2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EF0C235-216A-D047-9F3F-0CCD5B32C158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5F6E6C3-DFB1-0D42-A710-2EF59C3F200E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30" name="Down Arrow 29">
          <a:extLst>
            <a:ext uri="{FF2B5EF4-FFF2-40B4-BE49-F238E27FC236}">
              <a16:creationId xmlns:a16="http://schemas.microsoft.com/office/drawing/2014/main" id="{EB1CBBDF-00DB-374D-B235-B8A9690A6EE7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F33F1DC-94E7-A342-9E9B-0265479F1B11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32A754A-EA36-9546-94B7-EB0D64C8D2A8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33" name="Down Arrow 32">
          <a:extLst>
            <a:ext uri="{FF2B5EF4-FFF2-40B4-BE49-F238E27FC236}">
              <a16:creationId xmlns:a16="http://schemas.microsoft.com/office/drawing/2014/main" id="{AA3B09BC-B248-A74E-A904-9696EAC675B4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FDE3C31-4061-E646-A0BC-F6343B1DEFFF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0F162C4-0CA2-824A-90E8-E948ECB945C0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36" name="Down Arrow 35">
          <a:extLst>
            <a:ext uri="{FF2B5EF4-FFF2-40B4-BE49-F238E27FC236}">
              <a16:creationId xmlns:a16="http://schemas.microsoft.com/office/drawing/2014/main" id="{C5C85052-5A6E-E846-8ED3-589C6BB75A58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12B4D9A5-960C-F047-BFBC-35109A952331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1489E8B-5616-F449-A0E0-5C89F9F22EF4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39" name="Down Arrow 38">
          <a:extLst>
            <a:ext uri="{FF2B5EF4-FFF2-40B4-BE49-F238E27FC236}">
              <a16:creationId xmlns:a16="http://schemas.microsoft.com/office/drawing/2014/main" id="{31C3729F-AB21-9B43-8AE3-375AB7C2DD2B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F96B1E3-9FA9-B14A-9809-CF6961AC5BD9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BF3840B-7FB8-D84D-92D6-69ADAFE652E0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42" name="Down Arrow 41">
          <a:extLst>
            <a:ext uri="{FF2B5EF4-FFF2-40B4-BE49-F238E27FC236}">
              <a16:creationId xmlns:a16="http://schemas.microsoft.com/office/drawing/2014/main" id="{A46AEB42-71FC-3E47-861A-67652F51AE99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805720E-B0DF-D446-A95F-9AB2AD370542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5A696F3-7C0E-D749-A2AA-27030E245524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45" name="Down Arrow 44">
          <a:extLst>
            <a:ext uri="{FF2B5EF4-FFF2-40B4-BE49-F238E27FC236}">
              <a16:creationId xmlns:a16="http://schemas.microsoft.com/office/drawing/2014/main" id="{66C497CD-857E-FC45-AB01-4CD9D527CF9D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3446EB07-5EB7-8E4F-947F-925AB705D49D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1A3CD7D-AA8A-1644-B85A-FB5C9F53B11F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48" name="Down Arrow 47">
          <a:extLst>
            <a:ext uri="{FF2B5EF4-FFF2-40B4-BE49-F238E27FC236}">
              <a16:creationId xmlns:a16="http://schemas.microsoft.com/office/drawing/2014/main" id="{50A645A1-A0C3-B049-8DD3-5B79E465B7C0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F6618538-26FE-8E44-B9BF-25521053466B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40EB340-9F92-2E45-805B-0E6744A258AE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51" name="Down Arrow 50">
          <a:extLst>
            <a:ext uri="{FF2B5EF4-FFF2-40B4-BE49-F238E27FC236}">
              <a16:creationId xmlns:a16="http://schemas.microsoft.com/office/drawing/2014/main" id="{0A5D0EEE-95F7-8C42-A19C-C3279F0E072F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4171462-B891-0F40-9DE8-34108E028CD0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A053253-0FFE-1D47-BD1F-85837D0E446B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54" name="Down Arrow 53">
          <a:extLst>
            <a:ext uri="{FF2B5EF4-FFF2-40B4-BE49-F238E27FC236}">
              <a16:creationId xmlns:a16="http://schemas.microsoft.com/office/drawing/2014/main" id="{35227D67-30FD-DF40-AAC4-062630CD8BD7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715014C-AA06-B34C-A356-714EB24A0354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D95A881-5997-1247-9331-90D83E8BB5BF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57" name="Down Arrow 56">
          <a:extLst>
            <a:ext uri="{FF2B5EF4-FFF2-40B4-BE49-F238E27FC236}">
              <a16:creationId xmlns:a16="http://schemas.microsoft.com/office/drawing/2014/main" id="{D65D9FB2-CCE6-B649-B119-6C4BDD8AC85E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BC63F56-7780-F748-9971-B81DD7ADBEE5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F79902E-E75F-F14A-8E81-3254C4DC5600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60" name="Down Arrow 59">
          <a:extLst>
            <a:ext uri="{FF2B5EF4-FFF2-40B4-BE49-F238E27FC236}">
              <a16:creationId xmlns:a16="http://schemas.microsoft.com/office/drawing/2014/main" id="{D998F04B-5723-9F4B-85D2-E7387992D82F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446DBBE-423E-0646-A1CC-A8DF0B24EA69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62454C51-A47A-F744-990B-26A93436F8F8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63" name="Down Arrow 62">
          <a:extLst>
            <a:ext uri="{FF2B5EF4-FFF2-40B4-BE49-F238E27FC236}">
              <a16:creationId xmlns:a16="http://schemas.microsoft.com/office/drawing/2014/main" id="{D83467BD-E995-FE44-AFDB-4356E9596594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57B8C0F-4B08-BB4A-9BB3-986E178FED37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8A060CD6-AC4F-BB46-AFB0-59BEB1F9D8CB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66" name="Down Arrow 65">
          <a:extLst>
            <a:ext uri="{FF2B5EF4-FFF2-40B4-BE49-F238E27FC236}">
              <a16:creationId xmlns:a16="http://schemas.microsoft.com/office/drawing/2014/main" id="{FF76C0AB-08EC-DA40-A926-808B17121DE9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AA6E7981-7EEF-0947-A145-77CB84736689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BD6D8546-DF1C-9F4F-A3C5-73C58795D296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69" name="Down Arrow 68">
          <a:extLst>
            <a:ext uri="{FF2B5EF4-FFF2-40B4-BE49-F238E27FC236}">
              <a16:creationId xmlns:a16="http://schemas.microsoft.com/office/drawing/2014/main" id="{2CBAD3D3-1186-2840-A48B-2B67CE398CA1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87E04F7A-8B84-8E4A-B4A9-D092B40EB05C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728608E0-952F-6D4A-8BA5-857CDD9D620A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72" name="Down Arrow 71">
          <a:extLst>
            <a:ext uri="{FF2B5EF4-FFF2-40B4-BE49-F238E27FC236}">
              <a16:creationId xmlns:a16="http://schemas.microsoft.com/office/drawing/2014/main" id="{9DE3FC34-DC34-5E4F-BBF8-62B5EBD37D01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87F1011-B4C1-B642-AF99-FF08D9DCCE61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C4DB825-BE53-E54D-AEBA-53C914C52D12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75" name="Down Arrow 74">
          <a:extLst>
            <a:ext uri="{FF2B5EF4-FFF2-40B4-BE49-F238E27FC236}">
              <a16:creationId xmlns:a16="http://schemas.microsoft.com/office/drawing/2014/main" id="{91C70632-9EBB-0241-870B-CC02EBD99A28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D490F6D-4EFC-F742-92AC-DF8419386036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399557A-ECAF-2B4A-9EE1-695EC1532982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78" name="Down Arrow 77">
          <a:extLst>
            <a:ext uri="{FF2B5EF4-FFF2-40B4-BE49-F238E27FC236}">
              <a16:creationId xmlns:a16="http://schemas.microsoft.com/office/drawing/2014/main" id="{E2B702D7-3FE7-9044-BCFF-672F14A2F7C7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A53A45A9-3F2D-A74F-AD2D-E1FB03677CAB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4FEE466-5D14-D94F-A0C3-DD8B80D978FE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81" name="Down Arrow 80">
          <a:extLst>
            <a:ext uri="{FF2B5EF4-FFF2-40B4-BE49-F238E27FC236}">
              <a16:creationId xmlns:a16="http://schemas.microsoft.com/office/drawing/2014/main" id="{0AB8AF01-18AA-3644-B0EF-A532067EB016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BF83DE6-FA76-254D-9CAE-FC7A3DE67BC9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9CEE586-9FA8-3C4C-9E23-2EE50A745A74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84" name="Down Arrow 83">
          <a:extLst>
            <a:ext uri="{FF2B5EF4-FFF2-40B4-BE49-F238E27FC236}">
              <a16:creationId xmlns:a16="http://schemas.microsoft.com/office/drawing/2014/main" id="{F412025C-1007-0848-BB7A-12B705407983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E14FCB0-13EA-9948-92E1-46C231B1A268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801342B7-BBF8-9944-B914-983864EBD545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87" name="Down Arrow 86">
          <a:extLst>
            <a:ext uri="{FF2B5EF4-FFF2-40B4-BE49-F238E27FC236}">
              <a16:creationId xmlns:a16="http://schemas.microsoft.com/office/drawing/2014/main" id="{399D094F-CFEB-3D48-B864-A95E720C07B6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1D22DCA6-46E7-004E-A5E1-5E34B698CB61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49BD7B32-C97D-DC4A-9826-F44E150C16E9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90" name="Down Arrow 89">
          <a:extLst>
            <a:ext uri="{FF2B5EF4-FFF2-40B4-BE49-F238E27FC236}">
              <a16:creationId xmlns:a16="http://schemas.microsoft.com/office/drawing/2014/main" id="{9608ECB3-203F-A04B-B790-E96E79052486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EE007A7-3136-C847-B3C4-ADE2E7380CF2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6FDB254A-7238-C146-8D6B-852038782182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93" name="Down Arrow 92">
          <a:extLst>
            <a:ext uri="{FF2B5EF4-FFF2-40B4-BE49-F238E27FC236}">
              <a16:creationId xmlns:a16="http://schemas.microsoft.com/office/drawing/2014/main" id="{A4B6779C-33EC-D147-9C56-4A2F54DBE733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64D3836-2E70-E441-837D-0CB36BC69267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383D2B8-ADEB-814E-958B-9C667823F5E3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96" name="Down Arrow 95">
          <a:extLst>
            <a:ext uri="{FF2B5EF4-FFF2-40B4-BE49-F238E27FC236}">
              <a16:creationId xmlns:a16="http://schemas.microsoft.com/office/drawing/2014/main" id="{1410C60E-2D0E-8944-AF0F-01521DBDBAEF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2FE57BA1-6994-D940-B578-844439345FEE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23F2481-BED3-2E42-8F63-36C8323E18EE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99" name="Down Arrow 98">
          <a:extLst>
            <a:ext uri="{FF2B5EF4-FFF2-40B4-BE49-F238E27FC236}">
              <a16:creationId xmlns:a16="http://schemas.microsoft.com/office/drawing/2014/main" id="{64DF568E-D991-084D-86AD-8C28B6644689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73606A37-7410-D347-809C-C06DBC699A17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A49FD50-F237-A247-8935-6C84F01A13A6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102" name="Down Arrow 101">
          <a:extLst>
            <a:ext uri="{FF2B5EF4-FFF2-40B4-BE49-F238E27FC236}">
              <a16:creationId xmlns:a16="http://schemas.microsoft.com/office/drawing/2014/main" id="{BD3318ED-37F6-5145-931C-48AA0A08BB20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C3C0C1B-9455-544D-B188-E67A3B69C982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CC28058E-BE72-664A-AB6E-CEABD536C253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105" name="Down Arrow 104">
          <a:extLst>
            <a:ext uri="{FF2B5EF4-FFF2-40B4-BE49-F238E27FC236}">
              <a16:creationId xmlns:a16="http://schemas.microsoft.com/office/drawing/2014/main" id="{968832E2-9137-854B-9D2A-190EBCE47D4A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A264A880-02E7-BB4C-993C-EFD32C6FD455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71889091-75CD-2048-BCEA-6A21BE54A4B6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108" name="Down Arrow 107">
          <a:extLst>
            <a:ext uri="{FF2B5EF4-FFF2-40B4-BE49-F238E27FC236}">
              <a16:creationId xmlns:a16="http://schemas.microsoft.com/office/drawing/2014/main" id="{F075BFF6-087E-774A-8B96-9599FF2BAD34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5B8C8F20-D0B4-A44B-9E65-EA0F580A0173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F6C5D688-CE50-AB48-A03F-3304A3C7A395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111" name="Down Arrow 110">
          <a:extLst>
            <a:ext uri="{FF2B5EF4-FFF2-40B4-BE49-F238E27FC236}">
              <a16:creationId xmlns:a16="http://schemas.microsoft.com/office/drawing/2014/main" id="{E94857FF-DFD8-294E-BBC8-36E8587512C6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90389E5D-AD28-084B-8A08-B37B83B73700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BC6B82FA-8501-3249-BB77-738B2048993A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114" name="Down Arrow 113">
          <a:extLst>
            <a:ext uri="{FF2B5EF4-FFF2-40B4-BE49-F238E27FC236}">
              <a16:creationId xmlns:a16="http://schemas.microsoft.com/office/drawing/2014/main" id="{28B1E09E-5899-9443-A688-0338AEE2DD4B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21771</xdr:colOff>
      <xdr:row>0</xdr:row>
      <xdr:rowOff>10885</xdr:rowOff>
    </xdr:from>
    <xdr:to>
      <xdr:col>17</xdr:col>
      <xdr:colOff>0</xdr:colOff>
      <xdr:row>4</xdr:row>
      <xdr:rowOff>21771</xdr:rowOff>
    </xdr:to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79CB9B5-FC4E-534C-B5C6-E44EDDCE30CA}"/>
            </a:ext>
          </a:extLst>
        </xdr:cNvPr>
        <xdr:cNvSpPr txBox="1"/>
      </xdr:nvSpPr>
      <xdr:spPr>
        <a:xfrm>
          <a:off x="12937671" y="10885"/>
          <a:ext cx="2403929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 i="1" u="sng"/>
            <a:t>Key:</a:t>
          </a:r>
        </a:p>
        <a:p>
          <a:r>
            <a:rPr lang="en-US" sz="1200" baseline="0"/>
            <a:t>*</a:t>
          </a:r>
          <a:r>
            <a:rPr lang="en-US" sz="1200" b="1" baseline="0"/>
            <a:t>917.259</a:t>
          </a:r>
          <a:r>
            <a:rPr lang="en-US" sz="1200" baseline="0"/>
            <a:t>-  9 added to front of time when barrel has been knocked down.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200" b="1">
              <a:solidFill>
                <a:schemeClr val="dk1"/>
              </a:solidFill>
              <a:latin typeface="+mn-lt"/>
              <a:ea typeface="+mn-ea"/>
              <a:cs typeface="+mn-cs"/>
            </a:rPr>
            <a:t>999.999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- NT,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BP, and SC.</a:t>
          </a:r>
          <a:endParaRPr lang="en-US" sz="1200"/>
        </a:p>
        <a:p>
          <a:endParaRPr lang="en-US" sz="1100"/>
        </a:p>
      </xdr:txBody>
    </xdr:sp>
    <xdr:clientData/>
  </xdr:twoCellAnchor>
  <xdr:twoCellAnchor>
    <xdr:from>
      <xdr:col>0</xdr:col>
      <xdr:colOff>43544</xdr:colOff>
      <xdr:row>2</xdr:row>
      <xdr:rowOff>54428</xdr:rowOff>
    </xdr:from>
    <xdr:to>
      <xdr:col>1</xdr:col>
      <xdr:colOff>1360716</xdr:colOff>
      <xdr:row>5</xdr:row>
      <xdr:rowOff>198662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33CDBF3-24C2-A84D-8B34-B073DDF1A5C9}"/>
            </a:ext>
          </a:extLst>
        </xdr:cNvPr>
        <xdr:cNvSpPr txBox="1"/>
      </xdr:nvSpPr>
      <xdr:spPr>
        <a:xfrm>
          <a:off x="43544" y="511628"/>
          <a:ext cx="1952172" cy="105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/>
            <a:t>If 1st</a:t>
          </a:r>
          <a:r>
            <a:rPr lang="en-US" sz="1200" baseline="0"/>
            <a:t> name is GRAY its open. If 1st name is ORANGE they havent paid. If its CLEAR its been pd and verified with forms.</a:t>
          </a:r>
          <a:endParaRPr lang="en-US" sz="1200"/>
        </a:p>
      </xdr:txBody>
    </xdr:sp>
    <xdr:clientData/>
  </xdr:twoCellAnchor>
  <xdr:twoCellAnchor>
    <xdr:from>
      <xdr:col>1</xdr:col>
      <xdr:colOff>979715</xdr:colOff>
      <xdr:row>4</xdr:row>
      <xdr:rowOff>391885</xdr:rowOff>
    </xdr:from>
    <xdr:to>
      <xdr:col>1</xdr:col>
      <xdr:colOff>1219200</xdr:colOff>
      <xdr:row>6</xdr:row>
      <xdr:rowOff>87083</xdr:rowOff>
    </xdr:to>
    <xdr:sp macro="" textlink="">
      <xdr:nvSpPr>
        <xdr:cNvPr id="117" name="Down Arrow 116">
          <a:extLst>
            <a:ext uri="{FF2B5EF4-FFF2-40B4-BE49-F238E27FC236}">
              <a16:creationId xmlns:a16="http://schemas.microsoft.com/office/drawing/2014/main" id="{3343FEFC-77C6-A341-8513-7F2D3661D41B}"/>
            </a:ext>
          </a:extLst>
        </xdr:cNvPr>
        <xdr:cNvSpPr/>
      </xdr:nvSpPr>
      <xdr:spPr>
        <a:xfrm>
          <a:off x="1614715" y="1306285"/>
          <a:ext cx="239485" cy="41909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216"/>
  <sheetViews>
    <sheetView tabSelected="1" topLeftCell="A21" zoomScale="60" zoomScaleNormal="60" workbookViewId="0">
      <selection activeCell="F32" sqref="F32"/>
    </sheetView>
  </sheetViews>
  <sheetFormatPr baseColWidth="10" defaultColWidth="8.83203125" defaultRowHeight="15"/>
  <cols>
    <col min="1" max="1" width="4.5" style="161" customWidth="1"/>
    <col min="2" max="2" width="72.1640625" style="150" customWidth="1"/>
    <col min="3" max="3" width="7.83203125" style="150" customWidth="1"/>
    <col min="4" max="4" width="8.83203125" style="150"/>
    <col min="5" max="5" width="4.5" style="161" customWidth="1"/>
    <col min="6" max="6" width="72.1640625" style="150" customWidth="1"/>
    <col min="7" max="7" width="7.83203125" style="150" customWidth="1"/>
    <col min="8" max="8" width="3.6640625" style="150" customWidth="1"/>
    <col min="9" max="9" width="4.83203125" style="150" customWidth="1"/>
    <col min="10" max="10" width="66.83203125" style="150" customWidth="1"/>
    <col min="11" max="11" width="5.1640625" style="150" customWidth="1"/>
    <col min="12" max="12" width="3.83203125" style="150" customWidth="1"/>
    <col min="13" max="14" width="3.6640625" style="150" customWidth="1"/>
    <col min="15" max="15" width="4.83203125" style="150" customWidth="1"/>
    <col min="16" max="16" width="61.33203125" style="150" customWidth="1"/>
    <col min="17" max="17" width="6.5" style="150" customWidth="1"/>
    <col min="18" max="25" width="8.83203125" style="150"/>
    <col min="251" max="251" width="4.5" customWidth="1"/>
    <col min="252" max="252" width="72.1640625" customWidth="1"/>
    <col min="253" max="253" width="12.5" bestFit="1" customWidth="1"/>
    <col min="507" max="507" width="4.5" customWidth="1"/>
    <col min="508" max="508" width="72.1640625" customWidth="1"/>
    <col min="509" max="509" width="12.5" bestFit="1" customWidth="1"/>
    <col min="763" max="763" width="4.5" customWidth="1"/>
    <col min="764" max="764" width="72.1640625" customWidth="1"/>
    <col min="765" max="765" width="12.5" bestFit="1" customWidth="1"/>
    <col min="1019" max="1019" width="4.5" customWidth="1"/>
    <col min="1020" max="1020" width="72.1640625" customWidth="1"/>
    <col min="1021" max="1021" width="12.5" bestFit="1" customWidth="1"/>
    <col min="1275" max="1275" width="4.5" customWidth="1"/>
    <col min="1276" max="1276" width="72.1640625" customWidth="1"/>
    <col min="1277" max="1277" width="12.5" bestFit="1" customWidth="1"/>
    <col min="1531" max="1531" width="4.5" customWidth="1"/>
    <col min="1532" max="1532" width="72.1640625" customWidth="1"/>
    <col min="1533" max="1533" width="12.5" bestFit="1" customWidth="1"/>
    <col min="1787" max="1787" width="4.5" customWidth="1"/>
    <col min="1788" max="1788" width="72.1640625" customWidth="1"/>
    <col min="1789" max="1789" width="12.5" bestFit="1" customWidth="1"/>
    <col min="2043" max="2043" width="4.5" customWidth="1"/>
    <col min="2044" max="2044" width="72.1640625" customWidth="1"/>
    <col min="2045" max="2045" width="12.5" bestFit="1" customWidth="1"/>
    <col min="2299" max="2299" width="4.5" customWidth="1"/>
    <col min="2300" max="2300" width="72.1640625" customWidth="1"/>
    <col min="2301" max="2301" width="12.5" bestFit="1" customWidth="1"/>
    <col min="2555" max="2555" width="4.5" customWidth="1"/>
    <col min="2556" max="2556" width="72.1640625" customWidth="1"/>
    <col min="2557" max="2557" width="12.5" bestFit="1" customWidth="1"/>
    <col min="2811" max="2811" width="4.5" customWidth="1"/>
    <col min="2812" max="2812" width="72.1640625" customWidth="1"/>
    <col min="2813" max="2813" width="12.5" bestFit="1" customWidth="1"/>
    <col min="3067" max="3067" width="4.5" customWidth="1"/>
    <col min="3068" max="3068" width="72.1640625" customWidth="1"/>
    <col min="3069" max="3069" width="12.5" bestFit="1" customWidth="1"/>
    <col min="3323" max="3323" width="4.5" customWidth="1"/>
    <col min="3324" max="3324" width="72.1640625" customWidth="1"/>
    <col min="3325" max="3325" width="12.5" bestFit="1" customWidth="1"/>
    <col min="3579" max="3579" width="4.5" customWidth="1"/>
    <col min="3580" max="3580" width="72.1640625" customWidth="1"/>
    <col min="3581" max="3581" width="12.5" bestFit="1" customWidth="1"/>
    <col min="3835" max="3835" width="4.5" customWidth="1"/>
    <col min="3836" max="3836" width="72.1640625" customWidth="1"/>
    <col min="3837" max="3837" width="12.5" bestFit="1" customWidth="1"/>
    <col min="4091" max="4091" width="4.5" customWidth="1"/>
    <col min="4092" max="4092" width="72.1640625" customWidth="1"/>
    <col min="4093" max="4093" width="12.5" bestFit="1" customWidth="1"/>
    <col min="4347" max="4347" width="4.5" customWidth="1"/>
    <col min="4348" max="4348" width="72.1640625" customWidth="1"/>
    <col min="4349" max="4349" width="12.5" bestFit="1" customWidth="1"/>
    <col min="4603" max="4603" width="4.5" customWidth="1"/>
    <col min="4604" max="4604" width="72.1640625" customWidth="1"/>
    <col min="4605" max="4605" width="12.5" bestFit="1" customWidth="1"/>
    <col min="4859" max="4859" width="4.5" customWidth="1"/>
    <col min="4860" max="4860" width="72.1640625" customWidth="1"/>
    <col min="4861" max="4861" width="12.5" bestFit="1" customWidth="1"/>
    <col min="5115" max="5115" width="4.5" customWidth="1"/>
    <col min="5116" max="5116" width="72.1640625" customWidth="1"/>
    <col min="5117" max="5117" width="12.5" bestFit="1" customWidth="1"/>
    <col min="5371" max="5371" width="4.5" customWidth="1"/>
    <col min="5372" max="5372" width="72.1640625" customWidth="1"/>
    <col min="5373" max="5373" width="12.5" bestFit="1" customWidth="1"/>
    <col min="5627" max="5627" width="4.5" customWidth="1"/>
    <col min="5628" max="5628" width="72.1640625" customWidth="1"/>
    <col min="5629" max="5629" width="12.5" bestFit="1" customWidth="1"/>
    <col min="5883" max="5883" width="4.5" customWidth="1"/>
    <col min="5884" max="5884" width="72.1640625" customWidth="1"/>
    <col min="5885" max="5885" width="12.5" bestFit="1" customWidth="1"/>
    <col min="6139" max="6139" width="4.5" customWidth="1"/>
    <col min="6140" max="6140" width="72.1640625" customWidth="1"/>
    <col min="6141" max="6141" width="12.5" bestFit="1" customWidth="1"/>
    <col min="6395" max="6395" width="4.5" customWidth="1"/>
    <col min="6396" max="6396" width="72.1640625" customWidth="1"/>
    <col min="6397" max="6397" width="12.5" bestFit="1" customWidth="1"/>
    <col min="6651" max="6651" width="4.5" customWidth="1"/>
    <col min="6652" max="6652" width="72.1640625" customWidth="1"/>
    <col min="6653" max="6653" width="12.5" bestFit="1" customWidth="1"/>
    <col min="6907" max="6907" width="4.5" customWidth="1"/>
    <col min="6908" max="6908" width="72.1640625" customWidth="1"/>
    <col min="6909" max="6909" width="12.5" bestFit="1" customWidth="1"/>
    <col min="7163" max="7163" width="4.5" customWidth="1"/>
    <col min="7164" max="7164" width="72.1640625" customWidth="1"/>
    <col min="7165" max="7165" width="12.5" bestFit="1" customWidth="1"/>
    <col min="7419" max="7419" width="4.5" customWidth="1"/>
    <col min="7420" max="7420" width="72.1640625" customWidth="1"/>
    <col min="7421" max="7421" width="12.5" bestFit="1" customWidth="1"/>
    <col min="7675" max="7675" width="4.5" customWidth="1"/>
    <col min="7676" max="7676" width="72.1640625" customWidth="1"/>
    <col min="7677" max="7677" width="12.5" bestFit="1" customWidth="1"/>
    <col min="7931" max="7931" width="4.5" customWidth="1"/>
    <col min="7932" max="7932" width="72.1640625" customWidth="1"/>
    <col min="7933" max="7933" width="12.5" bestFit="1" customWidth="1"/>
    <col min="8187" max="8187" width="4.5" customWidth="1"/>
    <col min="8188" max="8188" width="72.1640625" customWidth="1"/>
    <col min="8189" max="8189" width="12.5" bestFit="1" customWidth="1"/>
    <col min="8443" max="8443" width="4.5" customWidth="1"/>
    <col min="8444" max="8444" width="72.1640625" customWidth="1"/>
    <col min="8445" max="8445" width="12.5" bestFit="1" customWidth="1"/>
    <col min="8699" max="8699" width="4.5" customWidth="1"/>
    <col min="8700" max="8700" width="72.1640625" customWidth="1"/>
    <col min="8701" max="8701" width="12.5" bestFit="1" customWidth="1"/>
    <col min="8955" max="8955" width="4.5" customWidth="1"/>
    <col min="8956" max="8956" width="72.1640625" customWidth="1"/>
    <col min="8957" max="8957" width="12.5" bestFit="1" customWidth="1"/>
    <col min="9211" max="9211" width="4.5" customWidth="1"/>
    <col min="9212" max="9212" width="72.1640625" customWidth="1"/>
    <col min="9213" max="9213" width="12.5" bestFit="1" customWidth="1"/>
    <col min="9467" max="9467" width="4.5" customWidth="1"/>
    <col min="9468" max="9468" width="72.1640625" customWidth="1"/>
    <col min="9469" max="9469" width="12.5" bestFit="1" customWidth="1"/>
    <col min="9723" max="9723" width="4.5" customWidth="1"/>
    <col min="9724" max="9724" width="72.1640625" customWidth="1"/>
    <col min="9725" max="9725" width="12.5" bestFit="1" customWidth="1"/>
    <col min="9979" max="9979" width="4.5" customWidth="1"/>
    <col min="9980" max="9980" width="72.1640625" customWidth="1"/>
    <col min="9981" max="9981" width="12.5" bestFit="1" customWidth="1"/>
    <col min="10235" max="10235" width="4.5" customWidth="1"/>
    <col min="10236" max="10236" width="72.1640625" customWidth="1"/>
    <col min="10237" max="10237" width="12.5" bestFit="1" customWidth="1"/>
    <col min="10491" max="10491" width="4.5" customWidth="1"/>
    <col min="10492" max="10492" width="72.1640625" customWidth="1"/>
    <col min="10493" max="10493" width="12.5" bestFit="1" customWidth="1"/>
    <col min="10747" max="10747" width="4.5" customWidth="1"/>
    <col min="10748" max="10748" width="72.1640625" customWidth="1"/>
    <col min="10749" max="10749" width="12.5" bestFit="1" customWidth="1"/>
    <col min="11003" max="11003" width="4.5" customWidth="1"/>
    <col min="11004" max="11004" width="72.1640625" customWidth="1"/>
    <col min="11005" max="11005" width="12.5" bestFit="1" customWidth="1"/>
    <col min="11259" max="11259" width="4.5" customWidth="1"/>
    <col min="11260" max="11260" width="72.1640625" customWidth="1"/>
    <col min="11261" max="11261" width="12.5" bestFit="1" customWidth="1"/>
    <col min="11515" max="11515" width="4.5" customWidth="1"/>
    <col min="11516" max="11516" width="72.1640625" customWidth="1"/>
    <col min="11517" max="11517" width="12.5" bestFit="1" customWidth="1"/>
    <col min="11771" max="11771" width="4.5" customWidth="1"/>
    <col min="11772" max="11772" width="72.1640625" customWidth="1"/>
    <col min="11773" max="11773" width="12.5" bestFit="1" customWidth="1"/>
    <col min="12027" max="12027" width="4.5" customWidth="1"/>
    <col min="12028" max="12028" width="72.1640625" customWidth="1"/>
    <col min="12029" max="12029" width="12.5" bestFit="1" customWidth="1"/>
    <col min="12283" max="12283" width="4.5" customWidth="1"/>
    <col min="12284" max="12284" width="72.1640625" customWidth="1"/>
    <col min="12285" max="12285" width="12.5" bestFit="1" customWidth="1"/>
    <col min="12539" max="12539" width="4.5" customWidth="1"/>
    <col min="12540" max="12540" width="72.1640625" customWidth="1"/>
    <col min="12541" max="12541" width="12.5" bestFit="1" customWidth="1"/>
    <col min="12795" max="12795" width="4.5" customWidth="1"/>
    <col min="12796" max="12796" width="72.1640625" customWidth="1"/>
    <col min="12797" max="12797" width="12.5" bestFit="1" customWidth="1"/>
    <col min="13051" max="13051" width="4.5" customWidth="1"/>
    <col min="13052" max="13052" width="72.1640625" customWidth="1"/>
    <col min="13053" max="13053" width="12.5" bestFit="1" customWidth="1"/>
    <col min="13307" max="13307" width="4.5" customWidth="1"/>
    <col min="13308" max="13308" width="72.1640625" customWidth="1"/>
    <col min="13309" max="13309" width="12.5" bestFit="1" customWidth="1"/>
    <col min="13563" max="13563" width="4.5" customWidth="1"/>
    <col min="13564" max="13564" width="72.1640625" customWidth="1"/>
    <col min="13565" max="13565" width="12.5" bestFit="1" customWidth="1"/>
    <col min="13819" max="13819" width="4.5" customWidth="1"/>
    <col min="13820" max="13820" width="72.1640625" customWidth="1"/>
    <col min="13821" max="13821" width="12.5" bestFit="1" customWidth="1"/>
    <col min="14075" max="14075" width="4.5" customWidth="1"/>
    <col min="14076" max="14076" width="72.1640625" customWidth="1"/>
    <col min="14077" max="14077" width="12.5" bestFit="1" customWidth="1"/>
    <col min="14331" max="14331" width="4.5" customWidth="1"/>
    <col min="14332" max="14332" width="72.1640625" customWidth="1"/>
    <col min="14333" max="14333" width="12.5" bestFit="1" customWidth="1"/>
    <col min="14587" max="14587" width="4.5" customWidth="1"/>
    <col min="14588" max="14588" width="72.1640625" customWidth="1"/>
    <col min="14589" max="14589" width="12.5" bestFit="1" customWidth="1"/>
    <col min="14843" max="14843" width="4.5" customWidth="1"/>
    <col min="14844" max="14844" width="72.1640625" customWidth="1"/>
    <col min="14845" max="14845" width="12.5" bestFit="1" customWidth="1"/>
    <col min="15099" max="15099" width="4.5" customWidth="1"/>
    <col min="15100" max="15100" width="72.1640625" customWidth="1"/>
    <col min="15101" max="15101" width="12.5" bestFit="1" customWidth="1"/>
    <col min="15355" max="15355" width="4.5" customWidth="1"/>
    <col min="15356" max="15356" width="72.1640625" customWidth="1"/>
    <col min="15357" max="15357" width="12.5" bestFit="1" customWidth="1"/>
    <col min="15611" max="15611" width="4.5" customWidth="1"/>
    <col min="15612" max="15612" width="72.1640625" customWidth="1"/>
    <col min="15613" max="15613" width="12.5" bestFit="1" customWidth="1"/>
    <col min="15867" max="15867" width="4.5" customWidth="1"/>
    <col min="15868" max="15868" width="72.1640625" customWidth="1"/>
    <col min="15869" max="15869" width="12.5" bestFit="1" customWidth="1"/>
    <col min="16123" max="16123" width="4.5" customWidth="1"/>
    <col min="16124" max="16124" width="72.1640625" customWidth="1"/>
    <col min="16125" max="16125" width="12.5" bestFit="1" customWidth="1"/>
  </cols>
  <sheetData>
    <row r="1" spans="1:25" ht="51" customHeight="1" thickBot="1">
      <c r="A1" s="147" t="s">
        <v>34</v>
      </c>
      <c r="B1" s="148"/>
      <c r="C1" s="149">
        <v>5</v>
      </c>
      <c r="E1" s="147" t="s">
        <v>35</v>
      </c>
      <c r="F1" s="148"/>
      <c r="G1" s="149">
        <v>5</v>
      </c>
      <c r="I1" s="147" t="s">
        <v>36</v>
      </c>
      <c r="J1" s="148"/>
      <c r="K1" s="149">
        <v>5</v>
      </c>
      <c r="L1" s="149">
        <v>5</v>
      </c>
      <c r="O1" s="147" t="s">
        <v>26</v>
      </c>
      <c r="P1" s="148"/>
      <c r="Q1" s="149">
        <v>5</v>
      </c>
    </row>
    <row r="2" spans="1:25">
      <c r="A2" s="151" t="s">
        <v>12</v>
      </c>
      <c r="B2" s="151" t="s">
        <v>13</v>
      </c>
      <c r="C2" s="152" t="s">
        <v>14</v>
      </c>
      <c r="E2" s="151" t="s">
        <v>12</v>
      </c>
      <c r="F2" s="151" t="s">
        <v>13</v>
      </c>
      <c r="G2" s="152" t="s">
        <v>14</v>
      </c>
      <c r="I2" s="151" t="s">
        <v>12</v>
      </c>
      <c r="J2" s="151" t="s">
        <v>13</v>
      </c>
      <c r="K2" s="151" t="s">
        <v>14</v>
      </c>
      <c r="L2" s="151" t="s">
        <v>14</v>
      </c>
      <c r="O2" s="151" t="s">
        <v>12</v>
      </c>
      <c r="P2" s="151" t="s">
        <v>13</v>
      </c>
      <c r="Q2" s="152" t="s">
        <v>14</v>
      </c>
    </row>
    <row r="3" spans="1:25" s="11" customFormat="1" ht="25.25" customHeight="1">
      <c r="A3" s="153">
        <v>1</v>
      </c>
      <c r="B3" s="154" t="s">
        <v>43</v>
      </c>
      <c r="C3" s="155"/>
      <c r="D3" s="156"/>
      <c r="E3" s="153">
        <v>1</v>
      </c>
      <c r="F3" s="154" t="s">
        <v>44</v>
      </c>
      <c r="G3" s="155"/>
      <c r="H3" s="156">
        <v>0</v>
      </c>
      <c r="I3" s="153">
        <v>1</v>
      </c>
      <c r="J3" s="154" t="s">
        <v>45</v>
      </c>
      <c r="K3" s="155"/>
      <c r="L3" s="155"/>
      <c r="M3" s="156"/>
      <c r="N3" s="156"/>
      <c r="O3" s="153">
        <v>1</v>
      </c>
      <c r="P3" s="154" t="s">
        <v>46</v>
      </c>
      <c r="Q3" s="155"/>
      <c r="R3" s="156"/>
      <c r="S3" s="156"/>
      <c r="T3" s="156"/>
      <c r="U3" s="156"/>
      <c r="V3" s="156"/>
      <c r="W3" s="156"/>
      <c r="X3" s="156"/>
      <c r="Y3" s="156"/>
    </row>
    <row r="4" spans="1:25" s="11" customFormat="1" ht="25.25" customHeight="1">
      <c r="A4" s="153">
        <v>2</v>
      </c>
      <c r="B4" s="154" t="s">
        <v>43</v>
      </c>
      <c r="C4" s="155"/>
      <c r="D4" s="156"/>
      <c r="E4" s="153">
        <v>2</v>
      </c>
      <c r="F4" s="154" t="s">
        <v>44</v>
      </c>
      <c r="G4" s="155"/>
      <c r="H4" s="156"/>
      <c r="I4" s="153">
        <v>2</v>
      </c>
      <c r="J4" s="154" t="s">
        <v>45</v>
      </c>
      <c r="K4" s="155"/>
      <c r="L4" s="155"/>
      <c r="M4" s="156"/>
      <c r="N4" s="156"/>
      <c r="O4" s="153">
        <v>2</v>
      </c>
      <c r="P4" s="154" t="s">
        <v>46</v>
      </c>
      <c r="Q4" s="155"/>
      <c r="R4" s="156"/>
      <c r="S4" s="156"/>
      <c r="T4" s="156"/>
      <c r="U4" s="156"/>
      <c r="V4" s="156"/>
      <c r="W4" s="156"/>
      <c r="X4" s="156"/>
      <c r="Y4" s="156"/>
    </row>
    <row r="5" spans="1:25" s="11" customFormat="1" ht="25.25" customHeight="1">
      <c r="A5" s="153">
        <v>3</v>
      </c>
      <c r="B5" s="154" t="s">
        <v>43</v>
      </c>
      <c r="C5" s="155"/>
      <c r="D5" s="156"/>
      <c r="E5" s="153">
        <v>3</v>
      </c>
      <c r="F5" s="154" t="s">
        <v>44</v>
      </c>
      <c r="G5" s="155"/>
      <c r="H5" s="156"/>
      <c r="I5" s="153">
        <v>3</v>
      </c>
      <c r="J5" s="154" t="s">
        <v>45</v>
      </c>
      <c r="K5" s="155"/>
      <c r="L5" s="155"/>
      <c r="M5" s="156"/>
      <c r="N5" s="156"/>
      <c r="O5" s="153">
        <v>3</v>
      </c>
      <c r="P5" s="154" t="s">
        <v>46</v>
      </c>
      <c r="Q5" s="155"/>
      <c r="R5" s="156"/>
      <c r="S5" s="156"/>
      <c r="T5" s="156"/>
      <c r="U5" s="156"/>
      <c r="V5" s="156"/>
      <c r="W5" s="156"/>
      <c r="X5" s="156"/>
      <c r="Y5" s="156"/>
    </row>
    <row r="6" spans="1:25" s="11" customFormat="1" ht="25.25" customHeight="1">
      <c r="A6" s="153">
        <v>4</v>
      </c>
      <c r="B6" s="154" t="s">
        <v>43</v>
      </c>
      <c r="C6" s="155"/>
      <c r="D6" s="156"/>
      <c r="E6" s="153">
        <v>4</v>
      </c>
      <c r="F6" s="154" t="s">
        <v>44</v>
      </c>
      <c r="G6" s="155"/>
      <c r="H6" s="156"/>
      <c r="I6" s="153">
        <v>4</v>
      </c>
      <c r="J6" s="154" t="s">
        <v>47</v>
      </c>
      <c r="K6" s="155"/>
      <c r="L6" s="155"/>
      <c r="M6" s="156"/>
      <c r="N6" s="156"/>
      <c r="O6" s="153">
        <v>4</v>
      </c>
      <c r="P6" s="154" t="s">
        <v>48</v>
      </c>
      <c r="Q6" s="155"/>
      <c r="R6" s="156"/>
      <c r="S6" s="156"/>
      <c r="T6" s="156"/>
      <c r="U6" s="156"/>
      <c r="V6" s="156"/>
      <c r="W6" s="156"/>
      <c r="X6" s="156"/>
      <c r="Y6" s="156"/>
    </row>
    <row r="7" spans="1:25" s="11" customFormat="1" ht="25.25" customHeight="1">
      <c r="A7" s="153">
        <v>5</v>
      </c>
      <c r="B7" s="154" t="s">
        <v>49</v>
      </c>
      <c r="C7" s="155"/>
      <c r="D7" s="156"/>
      <c r="E7" s="153">
        <v>5</v>
      </c>
      <c r="F7" s="154" t="s">
        <v>44</v>
      </c>
      <c r="G7" s="155"/>
      <c r="H7" s="156"/>
      <c r="I7" s="153">
        <v>5</v>
      </c>
      <c r="J7" s="154" t="s">
        <v>47</v>
      </c>
      <c r="K7" s="155"/>
      <c r="L7" s="155"/>
      <c r="M7" s="156"/>
      <c r="N7" s="156"/>
      <c r="O7" s="153">
        <v>5</v>
      </c>
      <c r="P7" s="154" t="s">
        <v>48</v>
      </c>
      <c r="Q7" s="155"/>
      <c r="R7" s="156"/>
      <c r="S7" s="156"/>
      <c r="T7" s="156"/>
      <c r="U7" s="156"/>
      <c r="V7" s="156"/>
      <c r="W7" s="156"/>
      <c r="X7" s="156"/>
      <c r="Y7" s="156"/>
    </row>
    <row r="8" spans="1:25" s="11" customFormat="1" ht="25.25" customHeight="1">
      <c r="A8" s="153">
        <v>6</v>
      </c>
      <c r="B8" s="154" t="s">
        <v>49</v>
      </c>
      <c r="C8" s="155"/>
      <c r="D8" s="156"/>
      <c r="E8" s="153">
        <v>6</v>
      </c>
      <c r="F8" s="154" t="s">
        <v>50</v>
      </c>
      <c r="G8" s="155"/>
      <c r="H8" s="156"/>
      <c r="I8" s="153">
        <v>6</v>
      </c>
      <c r="J8" s="154" t="s">
        <v>51</v>
      </c>
      <c r="K8" s="155"/>
      <c r="L8" s="155"/>
      <c r="M8" s="156"/>
      <c r="N8" s="156"/>
      <c r="O8" s="153">
        <v>6</v>
      </c>
      <c r="P8" s="154" t="s">
        <v>48</v>
      </c>
      <c r="Q8" s="155"/>
      <c r="R8" s="156"/>
      <c r="S8" s="156"/>
      <c r="T8" s="156"/>
      <c r="U8" s="156"/>
      <c r="V8" s="156"/>
      <c r="W8" s="156"/>
      <c r="X8" s="156"/>
      <c r="Y8" s="156"/>
    </row>
    <row r="9" spans="1:25" s="11" customFormat="1" ht="25.25" customHeight="1">
      <c r="A9" s="153">
        <v>7</v>
      </c>
      <c r="B9" s="154" t="s">
        <v>52</v>
      </c>
      <c r="C9" s="155"/>
      <c r="D9" s="156"/>
      <c r="E9" s="153">
        <v>7</v>
      </c>
      <c r="F9" s="154" t="s">
        <v>50</v>
      </c>
      <c r="G9" s="155"/>
      <c r="H9" s="156"/>
      <c r="I9" s="153">
        <v>7</v>
      </c>
      <c r="J9" s="154" t="s">
        <v>51</v>
      </c>
      <c r="K9" s="155"/>
      <c r="L9" s="155"/>
      <c r="M9" s="156"/>
      <c r="N9" s="156"/>
      <c r="O9" s="153">
        <v>7</v>
      </c>
      <c r="P9" s="154" t="s">
        <v>48</v>
      </c>
      <c r="Q9" s="155"/>
      <c r="R9" s="156"/>
      <c r="S9" s="156"/>
      <c r="T9" s="156"/>
      <c r="U9" s="156"/>
      <c r="V9" s="156"/>
      <c r="W9" s="156"/>
      <c r="X9" s="156"/>
      <c r="Y9" s="156"/>
    </row>
    <row r="10" spans="1:25" s="11" customFormat="1" ht="25.25" customHeight="1">
      <c r="A10" s="153">
        <v>8</v>
      </c>
      <c r="B10" s="154" t="s">
        <v>53</v>
      </c>
      <c r="C10" s="155"/>
      <c r="D10" s="156"/>
      <c r="E10" s="153">
        <v>8</v>
      </c>
      <c r="F10" s="154" t="s">
        <v>54</v>
      </c>
      <c r="G10" s="155"/>
      <c r="H10" s="156"/>
      <c r="I10" s="153">
        <v>8</v>
      </c>
      <c r="J10" s="154" t="s">
        <v>55</v>
      </c>
      <c r="K10" s="155"/>
      <c r="L10" s="155"/>
      <c r="M10" s="156"/>
      <c r="N10" s="156"/>
      <c r="O10" s="153">
        <v>8</v>
      </c>
      <c r="P10" s="154" t="s">
        <v>48</v>
      </c>
      <c r="Q10" s="155"/>
      <c r="R10" s="156"/>
      <c r="S10" s="156"/>
      <c r="T10" s="156"/>
      <c r="U10" s="156"/>
      <c r="V10" s="156"/>
      <c r="W10" s="156"/>
      <c r="X10" s="156"/>
      <c r="Y10" s="156"/>
    </row>
    <row r="11" spans="1:25" s="11" customFormat="1" ht="25.25" customHeight="1">
      <c r="A11" s="153">
        <v>9</v>
      </c>
      <c r="B11" s="154" t="s">
        <v>53</v>
      </c>
      <c r="C11" s="155"/>
      <c r="D11" s="156"/>
      <c r="E11" s="153">
        <v>9</v>
      </c>
      <c r="F11" s="154" t="s">
        <v>54</v>
      </c>
      <c r="G11" s="155"/>
      <c r="H11" s="156"/>
      <c r="I11" s="153">
        <v>9</v>
      </c>
      <c r="J11" s="154" t="s">
        <v>55</v>
      </c>
      <c r="K11" s="155"/>
      <c r="L11" s="155"/>
      <c r="M11" s="156"/>
      <c r="N11" s="156"/>
      <c r="O11" s="153">
        <v>9</v>
      </c>
      <c r="P11" s="154" t="s">
        <v>48</v>
      </c>
      <c r="Q11" s="155"/>
      <c r="R11" s="156"/>
      <c r="S11" s="156"/>
      <c r="T11" s="156"/>
      <c r="U11" s="156"/>
      <c r="V11" s="156"/>
      <c r="W11" s="156"/>
      <c r="X11" s="156"/>
      <c r="Y11" s="156"/>
    </row>
    <row r="12" spans="1:25" s="11" customFormat="1" ht="25.25" customHeight="1">
      <c r="A12" s="153">
        <v>10</v>
      </c>
      <c r="B12" s="154" t="s">
        <v>53</v>
      </c>
      <c r="C12" s="155"/>
      <c r="D12" s="156"/>
      <c r="E12" s="153">
        <v>10</v>
      </c>
      <c r="F12" s="154" t="s">
        <v>56</v>
      </c>
      <c r="G12" s="155"/>
      <c r="H12" s="156"/>
      <c r="I12" s="153">
        <v>10</v>
      </c>
      <c r="J12" s="154" t="s">
        <v>57</v>
      </c>
      <c r="K12" s="155"/>
      <c r="L12" s="155"/>
      <c r="M12" s="156"/>
      <c r="N12" s="156"/>
      <c r="O12" s="153">
        <v>10</v>
      </c>
      <c r="P12" s="154" t="s">
        <v>48</v>
      </c>
      <c r="Q12" s="155"/>
      <c r="R12" s="156"/>
      <c r="S12" s="156"/>
      <c r="T12" s="156"/>
      <c r="U12" s="156"/>
      <c r="V12" s="156"/>
      <c r="W12" s="156"/>
      <c r="X12" s="156"/>
      <c r="Y12" s="156"/>
    </row>
    <row r="13" spans="1:25" s="11" customFormat="1" ht="25.25" customHeight="1">
      <c r="A13" s="153">
        <v>11</v>
      </c>
      <c r="B13" s="154" t="s">
        <v>53</v>
      </c>
      <c r="C13" s="155"/>
      <c r="D13" s="156"/>
      <c r="E13" s="153">
        <v>11</v>
      </c>
      <c r="F13" s="154" t="s">
        <v>58</v>
      </c>
      <c r="G13" s="155"/>
      <c r="H13" s="156"/>
      <c r="I13" s="153">
        <v>11</v>
      </c>
      <c r="J13" s="154" t="s">
        <v>57</v>
      </c>
      <c r="K13" s="155"/>
      <c r="L13" s="155"/>
      <c r="M13" s="156"/>
      <c r="N13" s="156"/>
      <c r="O13" s="153">
        <v>11</v>
      </c>
      <c r="P13" s="154" t="s">
        <v>48</v>
      </c>
      <c r="Q13" s="155"/>
      <c r="R13" s="156"/>
      <c r="S13" s="156"/>
      <c r="T13" s="156"/>
      <c r="U13" s="156"/>
      <c r="V13" s="156"/>
      <c r="W13" s="156"/>
      <c r="X13" s="156"/>
      <c r="Y13" s="156"/>
    </row>
    <row r="14" spans="1:25" s="11" customFormat="1" ht="25.25" customHeight="1">
      <c r="A14" s="153">
        <v>12</v>
      </c>
      <c r="B14" s="154" t="s">
        <v>53</v>
      </c>
      <c r="C14" s="155"/>
      <c r="D14" s="156"/>
      <c r="E14" s="153">
        <v>12</v>
      </c>
      <c r="F14" s="154" t="s">
        <v>59</v>
      </c>
      <c r="G14" s="155"/>
      <c r="H14" s="156"/>
      <c r="I14" s="153">
        <v>12</v>
      </c>
      <c r="J14" s="154" t="s">
        <v>60</v>
      </c>
      <c r="K14" s="155"/>
      <c r="L14" s="155"/>
      <c r="M14" s="156"/>
      <c r="N14" s="156"/>
      <c r="O14" s="153">
        <v>12</v>
      </c>
      <c r="P14" s="154" t="s">
        <v>61</v>
      </c>
      <c r="Q14" s="155"/>
      <c r="R14" s="156"/>
      <c r="S14" s="156"/>
      <c r="T14" s="156"/>
      <c r="U14" s="156"/>
      <c r="V14" s="156"/>
      <c r="W14" s="156"/>
      <c r="X14" s="156"/>
      <c r="Y14" s="156"/>
    </row>
    <row r="15" spans="1:25" s="11" customFormat="1" ht="25.25" customHeight="1">
      <c r="A15" s="153">
        <v>13</v>
      </c>
      <c r="B15" s="154" t="s">
        <v>53</v>
      </c>
      <c r="C15" s="155"/>
      <c r="D15" s="156"/>
      <c r="E15" s="153">
        <v>13</v>
      </c>
      <c r="F15" s="154" t="s">
        <v>62</v>
      </c>
      <c r="G15" s="155"/>
      <c r="H15" s="156"/>
      <c r="I15" s="153">
        <v>13</v>
      </c>
      <c r="J15" s="154" t="s">
        <v>60</v>
      </c>
      <c r="K15" s="155"/>
      <c r="L15" s="155"/>
      <c r="M15" s="156"/>
      <c r="N15" s="156"/>
      <c r="O15" s="153">
        <v>13</v>
      </c>
      <c r="P15" s="154" t="s">
        <v>61</v>
      </c>
      <c r="Q15" s="155"/>
      <c r="R15" s="156"/>
      <c r="S15" s="156"/>
      <c r="T15" s="156"/>
      <c r="U15" s="156"/>
      <c r="V15" s="156"/>
      <c r="W15" s="156"/>
      <c r="X15" s="156"/>
      <c r="Y15" s="156"/>
    </row>
    <row r="16" spans="1:25" s="11" customFormat="1" ht="25.25" customHeight="1">
      <c r="A16" s="153">
        <v>14</v>
      </c>
      <c r="B16" s="154" t="s">
        <v>53</v>
      </c>
      <c r="C16" s="155"/>
      <c r="D16" s="156"/>
      <c r="E16" s="153">
        <v>14</v>
      </c>
      <c r="F16" s="154" t="s">
        <v>62</v>
      </c>
      <c r="G16" s="155"/>
      <c r="H16" s="156"/>
      <c r="I16" s="153">
        <v>14</v>
      </c>
      <c r="J16" s="154" t="s">
        <v>63</v>
      </c>
      <c r="K16" s="155"/>
      <c r="L16" s="155"/>
      <c r="M16" s="156"/>
      <c r="N16" s="156"/>
      <c r="O16" s="153">
        <v>14</v>
      </c>
      <c r="P16" s="154" t="s">
        <v>64</v>
      </c>
      <c r="Q16" s="155"/>
      <c r="R16" s="156"/>
      <c r="S16" s="156"/>
      <c r="T16" s="156"/>
      <c r="U16" s="156"/>
      <c r="V16" s="156"/>
      <c r="W16" s="156"/>
      <c r="X16" s="156"/>
      <c r="Y16" s="156"/>
    </row>
    <row r="17" spans="1:25" s="11" customFormat="1" ht="25.25" customHeight="1">
      <c r="A17" s="153">
        <v>15</v>
      </c>
      <c r="B17" s="154" t="s">
        <v>53</v>
      </c>
      <c r="C17" s="155"/>
      <c r="D17" s="156"/>
      <c r="E17" s="153">
        <v>15</v>
      </c>
      <c r="F17" s="154" t="s">
        <v>62</v>
      </c>
      <c r="G17" s="155"/>
      <c r="H17" s="156"/>
      <c r="I17" s="153">
        <v>15</v>
      </c>
      <c r="J17" s="154" t="s">
        <v>63</v>
      </c>
      <c r="K17" s="155"/>
      <c r="L17" s="155"/>
      <c r="M17" s="156"/>
      <c r="N17" s="156"/>
      <c r="O17" s="153">
        <v>15</v>
      </c>
      <c r="P17" s="154" t="s">
        <v>64</v>
      </c>
      <c r="Q17" s="155"/>
      <c r="R17" s="156"/>
      <c r="S17" s="156"/>
      <c r="T17" s="156"/>
      <c r="U17" s="156"/>
      <c r="V17" s="156"/>
      <c r="W17" s="156"/>
      <c r="X17" s="156"/>
      <c r="Y17" s="156"/>
    </row>
    <row r="18" spans="1:25" s="11" customFormat="1" ht="25.25" customHeight="1">
      <c r="A18" s="153">
        <v>16</v>
      </c>
      <c r="B18" s="154" t="s">
        <v>53</v>
      </c>
      <c r="C18" s="155"/>
      <c r="D18" s="156"/>
      <c r="E18" s="153">
        <v>16</v>
      </c>
      <c r="F18" s="157" t="s">
        <v>65</v>
      </c>
      <c r="G18" s="155"/>
      <c r="H18" s="156"/>
      <c r="I18" s="153">
        <v>16</v>
      </c>
      <c r="J18" s="154" t="s">
        <v>63</v>
      </c>
      <c r="K18" s="155"/>
      <c r="L18" s="155"/>
      <c r="M18" s="156"/>
      <c r="N18" s="156"/>
      <c r="O18" s="153">
        <v>16</v>
      </c>
      <c r="P18" s="154" t="s">
        <v>64</v>
      </c>
      <c r="Q18" s="155"/>
      <c r="R18" s="156"/>
      <c r="S18" s="156"/>
      <c r="T18" s="156"/>
      <c r="U18" s="156"/>
      <c r="V18" s="156"/>
      <c r="W18" s="156"/>
      <c r="X18" s="156"/>
      <c r="Y18" s="156"/>
    </row>
    <row r="19" spans="1:25" s="11" customFormat="1" ht="25.25" customHeight="1">
      <c r="A19" s="153">
        <v>17</v>
      </c>
      <c r="B19" s="154" t="s">
        <v>53</v>
      </c>
      <c r="C19" s="155"/>
      <c r="D19" s="156"/>
      <c r="E19" s="153">
        <v>17</v>
      </c>
      <c r="F19" s="157" t="s">
        <v>65</v>
      </c>
      <c r="G19" s="155"/>
      <c r="H19" s="156"/>
      <c r="I19" s="153">
        <v>17</v>
      </c>
      <c r="J19" s="154" t="s">
        <v>63</v>
      </c>
      <c r="K19" s="155"/>
      <c r="L19" s="155"/>
      <c r="M19" s="156"/>
      <c r="N19" s="156"/>
      <c r="O19" s="153">
        <v>17</v>
      </c>
      <c r="P19" s="155"/>
      <c r="Q19" s="155"/>
      <c r="R19" s="156"/>
      <c r="S19" s="156"/>
      <c r="T19" s="156"/>
      <c r="U19" s="156"/>
      <c r="V19" s="156"/>
      <c r="W19" s="156"/>
      <c r="X19" s="156"/>
      <c r="Y19" s="156"/>
    </row>
    <row r="20" spans="1:25" s="11" customFormat="1" ht="25.25" customHeight="1">
      <c r="A20" s="153">
        <v>18</v>
      </c>
      <c r="B20" s="154" t="s">
        <v>53</v>
      </c>
      <c r="C20" s="155"/>
      <c r="D20" s="156"/>
      <c r="E20" s="153">
        <v>18</v>
      </c>
      <c r="F20" s="157" t="s">
        <v>65</v>
      </c>
      <c r="G20" s="155"/>
      <c r="H20" s="156"/>
      <c r="I20" s="153">
        <v>18</v>
      </c>
      <c r="J20" s="154" t="s">
        <v>63</v>
      </c>
      <c r="K20" s="155"/>
      <c r="L20" s="155"/>
      <c r="M20" s="156"/>
      <c r="N20" s="156"/>
      <c r="O20" s="153">
        <v>18</v>
      </c>
      <c r="P20" s="155"/>
      <c r="Q20" s="155"/>
      <c r="R20" s="156"/>
      <c r="S20" s="156"/>
      <c r="T20" s="156"/>
      <c r="U20" s="156"/>
      <c r="V20" s="156"/>
      <c r="W20" s="156"/>
      <c r="X20" s="156"/>
      <c r="Y20" s="156"/>
    </row>
    <row r="21" spans="1:25" s="11" customFormat="1" ht="25.25" customHeight="1">
      <c r="A21" s="153">
        <v>19</v>
      </c>
      <c r="B21" s="154" t="s">
        <v>53</v>
      </c>
      <c r="C21" s="155"/>
      <c r="D21" s="156"/>
      <c r="E21" s="153">
        <v>19</v>
      </c>
      <c r="F21" s="157" t="s">
        <v>65</v>
      </c>
      <c r="G21" s="155"/>
      <c r="H21" s="156"/>
      <c r="I21" s="153">
        <v>19</v>
      </c>
      <c r="J21" s="154" t="s">
        <v>63</v>
      </c>
      <c r="K21" s="155"/>
      <c r="L21" s="155"/>
      <c r="M21" s="156"/>
      <c r="N21" s="156"/>
      <c r="O21" s="153">
        <v>19</v>
      </c>
      <c r="P21" s="155"/>
      <c r="Q21" s="155"/>
      <c r="R21" s="156"/>
      <c r="S21" s="156"/>
      <c r="T21" s="156"/>
      <c r="U21" s="156"/>
      <c r="V21" s="156"/>
      <c r="W21" s="156"/>
      <c r="X21" s="156"/>
      <c r="Y21" s="156"/>
    </row>
    <row r="22" spans="1:25" s="11" customFormat="1" ht="25.25" customHeight="1">
      <c r="A22" s="153">
        <v>20</v>
      </c>
      <c r="B22" s="154" t="s">
        <v>53</v>
      </c>
      <c r="C22" s="155"/>
      <c r="D22" s="156"/>
      <c r="E22" s="153">
        <v>20</v>
      </c>
      <c r="F22" s="157" t="s">
        <v>65</v>
      </c>
      <c r="G22" s="155"/>
      <c r="H22" s="156"/>
      <c r="I22" s="153">
        <v>20</v>
      </c>
      <c r="J22" s="154" t="s">
        <v>66</v>
      </c>
      <c r="K22" s="155"/>
      <c r="L22" s="155"/>
      <c r="M22" s="156"/>
      <c r="N22" s="156"/>
      <c r="O22" s="153">
        <v>20</v>
      </c>
      <c r="P22" s="155"/>
      <c r="Q22" s="155"/>
      <c r="R22" s="156"/>
      <c r="S22" s="156"/>
      <c r="T22" s="156"/>
      <c r="U22" s="156"/>
      <c r="V22" s="156"/>
      <c r="W22" s="156"/>
      <c r="X22" s="156"/>
      <c r="Y22" s="156"/>
    </row>
    <row r="23" spans="1:25" s="11" customFormat="1" ht="25.25" customHeight="1">
      <c r="A23" s="153">
        <v>21</v>
      </c>
      <c r="B23" s="154" t="s">
        <v>53</v>
      </c>
      <c r="C23" s="155"/>
      <c r="D23" s="156"/>
      <c r="E23" s="153">
        <v>21</v>
      </c>
      <c r="F23" s="157"/>
      <c r="G23" s="155"/>
      <c r="H23" s="156"/>
      <c r="I23" s="153">
        <v>21</v>
      </c>
      <c r="J23" s="154" t="s">
        <v>67</v>
      </c>
      <c r="K23" s="155"/>
      <c r="L23" s="155"/>
      <c r="M23" s="156"/>
      <c r="N23" s="156"/>
      <c r="O23" s="153">
        <v>21</v>
      </c>
      <c r="P23" s="155"/>
      <c r="Q23" s="155"/>
      <c r="R23" s="156"/>
      <c r="S23" s="156"/>
      <c r="T23" s="156"/>
      <c r="U23" s="156"/>
      <c r="V23" s="156"/>
      <c r="W23" s="156"/>
      <c r="X23" s="156"/>
      <c r="Y23" s="156"/>
    </row>
    <row r="24" spans="1:25" s="11" customFormat="1" ht="25.25" customHeight="1">
      <c r="A24" s="153">
        <v>22</v>
      </c>
      <c r="B24" s="154" t="s">
        <v>68</v>
      </c>
      <c r="C24" s="155"/>
      <c r="D24" s="156"/>
      <c r="E24" s="153">
        <v>22</v>
      </c>
      <c r="F24" s="157"/>
      <c r="G24" s="155"/>
      <c r="H24" s="156"/>
      <c r="I24" s="153">
        <v>22</v>
      </c>
      <c r="J24" s="154" t="s">
        <v>67</v>
      </c>
      <c r="K24" s="155"/>
      <c r="L24" s="155"/>
      <c r="M24" s="156"/>
      <c r="N24" s="156"/>
      <c r="O24" s="153">
        <v>22</v>
      </c>
      <c r="P24" s="155"/>
      <c r="Q24" s="155"/>
      <c r="R24" s="156"/>
      <c r="S24" s="156"/>
      <c r="T24" s="156"/>
      <c r="U24" s="156"/>
      <c r="V24" s="156"/>
      <c r="W24" s="156"/>
      <c r="X24" s="156"/>
      <c r="Y24" s="156"/>
    </row>
    <row r="25" spans="1:25" s="11" customFormat="1" ht="25.25" customHeight="1">
      <c r="A25" s="153">
        <v>23</v>
      </c>
      <c r="B25" s="154" t="s">
        <v>68</v>
      </c>
      <c r="C25" s="155"/>
      <c r="D25" s="156"/>
      <c r="E25" s="153">
        <v>23</v>
      </c>
      <c r="F25" s="157"/>
      <c r="G25" s="155"/>
      <c r="H25" s="156"/>
      <c r="I25" s="153">
        <v>23</v>
      </c>
      <c r="J25" s="154" t="s">
        <v>69</v>
      </c>
      <c r="K25" s="155"/>
      <c r="L25" s="155"/>
      <c r="M25" s="156"/>
      <c r="N25" s="156"/>
      <c r="O25" s="153">
        <v>23</v>
      </c>
      <c r="P25" s="155"/>
      <c r="Q25" s="155"/>
      <c r="R25" s="156"/>
      <c r="S25" s="156"/>
      <c r="T25" s="156"/>
      <c r="U25" s="156"/>
      <c r="V25" s="156"/>
      <c r="W25" s="156"/>
      <c r="X25" s="156"/>
      <c r="Y25" s="156"/>
    </row>
    <row r="26" spans="1:25" s="11" customFormat="1" ht="25.25" customHeight="1">
      <c r="A26" s="153">
        <v>24</v>
      </c>
      <c r="B26" s="154" t="s">
        <v>70</v>
      </c>
      <c r="C26" s="155"/>
      <c r="D26" s="156"/>
      <c r="E26" s="153">
        <v>24</v>
      </c>
      <c r="F26" s="157"/>
      <c r="G26" s="155"/>
      <c r="H26" s="156"/>
      <c r="I26" s="153">
        <v>24</v>
      </c>
      <c r="J26" s="154" t="s">
        <v>69</v>
      </c>
      <c r="K26" s="155"/>
      <c r="L26" s="155"/>
      <c r="M26" s="156"/>
      <c r="N26" s="156"/>
      <c r="O26" s="153">
        <v>24</v>
      </c>
      <c r="P26" s="155"/>
      <c r="Q26" s="155"/>
      <c r="R26" s="156"/>
      <c r="S26" s="156"/>
      <c r="T26" s="156"/>
      <c r="U26" s="156"/>
      <c r="V26" s="156"/>
      <c r="W26" s="156"/>
      <c r="X26" s="156"/>
      <c r="Y26" s="156"/>
    </row>
    <row r="27" spans="1:25" s="11" customFormat="1" ht="25.25" customHeight="1" thickBot="1">
      <c r="A27" s="153">
        <v>25</v>
      </c>
      <c r="B27" s="154" t="s">
        <v>70</v>
      </c>
      <c r="C27" s="155"/>
      <c r="D27" s="156"/>
      <c r="E27" s="153">
        <v>25</v>
      </c>
      <c r="F27" s="157"/>
      <c r="G27" s="155"/>
      <c r="H27" s="156"/>
      <c r="I27" s="153">
        <v>25</v>
      </c>
      <c r="J27" s="154" t="s">
        <v>69</v>
      </c>
      <c r="K27" s="155"/>
      <c r="L27" s="155"/>
      <c r="M27" s="156"/>
      <c r="N27" s="156"/>
      <c r="O27" s="153">
        <v>25</v>
      </c>
      <c r="P27" s="155"/>
      <c r="Q27" s="155"/>
      <c r="R27" s="156"/>
      <c r="S27" s="156"/>
      <c r="T27" s="156"/>
      <c r="U27" s="156"/>
      <c r="V27" s="156"/>
      <c r="W27" s="156"/>
      <c r="X27" s="156"/>
      <c r="Y27" s="156"/>
    </row>
    <row r="28" spans="1:25" s="3" customFormat="1" ht="51" customHeight="1" thickBot="1">
      <c r="A28" s="147" t="s">
        <v>37</v>
      </c>
      <c r="B28" s="148"/>
      <c r="C28" s="149">
        <v>5</v>
      </c>
      <c r="D28" s="158"/>
      <c r="E28" s="147" t="s">
        <v>38</v>
      </c>
      <c r="F28" s="148"/>
      <c r="G28" s="149">
        <v>5</v>
      </c>
      <c r="H28" s="158"/>
      <c r="I28" s="147" t="s">
        <v>39</v>
      </c>
      <c r="J28" s="148"/>
      <c r="K28" s="149">
        <v>5</v>
      </c>
      <c r="L28" s="149">
        <v>5</v>
      </c>
      <c r="M28" s="158"/>
      <c r="N28" s="158"/>
      <c r="O28" s="147" t="s">
        <v>15</v>
      </c>
      <c r="P28" s="148"/>
      <c r="Q28" s="149">
        <v>5</v>
      </c>
      <c r="R28" s="158"/>
      <c r="S28" s="158"/>
      <c r="T28" s="158"/>
      <c r="U28" s="158"/>
      <c r="V28" s="158"/>
      <c r="W28" s="158"/>
      <c r="X28" s="158"/>
      <c r="Y28" s="158"/>
    </row>
    <row r="29" spans="1:25">
      <c r="A29" s="151" t="s">
        <v>12</v>
      </c>
      <c r="B29" s="151" t="s">
        <v>13</v>
      </c>
      <c r="C29" s="152" t="s">
        <v>14</v>
      </c>
      <c r="E29" s="151" t="s">
        <v>12</v>
      </c>
      <c r="F29" s="151" t="s">
        <v>13</v>
      </c>
      <c r="G29" s="152" t="s">
        <v>14</v>
      </c>
      <c r="I29" s="151" t="s">
        <v>12</v>
      </c>
      <c r="J29" s="151" t="s">
        <v>13</v>
      </c>
      <c r="K29" s="151" t="s">
        <v>14</v>
      </c>
      <c r="L29" s="151" t="s">
        <v>14</v>
      </c>
      <c r="O29" s="151" t="s">
        <v>12</v>
      </c>
      <c r="P29" s="151" t="s">
        <v>13</v>
      </c>
      <c r="Q29" s="152" t="s">
        <v>14</v>
      </c>
    </row>
    <row r="30" spans="1:25" s="11" customFormat="1" ht="25.25" customHeight="1">
      <c r="A30" s="153">
        <v>1</v>
      </c>
      <c r="B30" s="154" t="s">
        <v>49</v>
      </c>
      <c r="C30" s="155"/>
      <c r="D30" s="156"/>
      <c r="E30" s="153">
        <v>1</v>
      </c>
      <c r="F30" s="154" t="s">
        <v>45</v>
      </c>
      <c r="G30" s="155"/>
      <c r="H30" s="156"/>
      <c r="I30" s="153">
        <v>1</v>
      </c>
      <c r="J30" s="154" t="s">
        <v>71</v>
      </c>
      <c r="K30" s="155"/>
      <c r="L30" s="159"/>
      <c r="M30" s="156"/>
      <c r="N30" s="156"/>
      <c r="O30" s="153">
        <v>1</v>
      </c>
      <c r="P30" s="154" t="s">
        <v>57</v>
      </c>
      <c r="Q30" s="155"/>
      <c r="R30" s="156"/>
      <c r="S30" s="156"/>
      <c r="T30" s="156"/>
      <c r="U30" s="156"/>
      <c r="V30" s="156"/>
      <c r="W30" s="156"/>
      <c r="X30" s="156"/>
      <c r="Y30" s="156"/>
    </row>
    <row r="31" spans="1:25" s="11" customFormat="1" ht="25.25" customHeight="1">
      <c r="A31" s="153">
        <v>2</v>
      </c>
      <c r="B31" s="154" t="s">
        <v>49</v>
      </c>
      <c r="C31" s="155"/>
      <c r="D31" s="156"/>
      <c r="E31" s="153">
        <v>2</v>
      </c>
      <c r="F31" s="154" t="s">
        <v>45</v>
      </c>
      <c r="G31" s="155"/>
      <c r="H31" s="156"/>
      <c r="I31" s="153">
        <v>2</v>
      </c>
      <c r="J31" s="154" t="s">
        <v>72</v>
      </c>
      <c r="K31" s="155"/>
      <c r="L31" s="159"/>
      <c r="M31" s="156"/>
      <c r="N31" s="156"/>
      <c r="O31" s="153">
        <v>2</v>
      </c>
      <c r="P31" s="154" t="s">
        <v>57</v>
      </c>
      <c r="Q31" s="155"/>
      <c r="R31" s="156"/>
      <c r="S31" s="156"/>
      <c r="T31" s="156"/>
      <c r="U31" s="156"/>
      <c r="V31" s="156"/>
      <c r="W31" s="156"/>
      <c r="X31" s="156"/>
      <c r="Y31" s="156"/>
    </row>
    <row r="32" spans="1:25" s="11" customFormat="1" ht="25.25" customHeight="1">
      <c r="A32" s="153">
        <v>3</v>
      </c>
      <c r="B32" s="154" t="s">
        <v>57</v>
      </c>
      <c r="C32" s="155"/>
      <c r="D32" s="156"/>
      <c r="E32" s="153">
        <v>3</v>
      </c>
      <c r="F32" s="154" t="s">
        <v>45</v>
      </c>
      <c r="G32" s="155"/>
      <c r="H32" s="156"/>
      <c r="I32" s="153">
        <v>3</v>
      </c>
      <c r="J32" s="154" t="s">
        <v>73</v>
      </c>
      <c r="K32" s="155"/>
      <c r="L32" s="159"/>
      <c r="M32" s="156"/>
      <c r="N32" s="156"/>
      <c r="O32" s="153">
        <v>3</v>
      </c>
      <c r="P32" s="154" t="s">
        <v>57</v>
      </c>
      <c r="Q32" s="155"/>
      <c r="R32" s="156"/>
      <c r="S32" s="156"/>
      <c r="T32" s="156"/>
      <c r="U32" s="156"/>
      <c r="V32" s="156"/>
      <c r="W32" s="156"/>
      <c r="X32" s="156"/>
      <c r="Y32" s="156"/>
    </row>
    <row r="33" spans="1:25" s="11" customFormat="1" ht="25.25" customHeight="1">
      <c r="A33" s="153">
        <v>4</v>
      </c>
      <c r="B33" s="154" t="s">
        <v>57</v>
      </c>
      <c r="C33" s="155"/>
      <c r="D33" s="156"/>
      <c r="E33" s="153">
        <v>4</v>
      </c>
      <c r="F33" s="154" t="s">
        <v>57</v>
      </c>
      <c r="G33" s="155"/>
      <c r="H33" s="156"/>
      <c r="I33" s="153">
        <v>4</v>
      </c>
      <c r="J33" s="154" t="s">
        <v>74</v>
      </c>
      <c r="K33" s="155"/>
      <c r="L33" s="159"/>
      <c r="M33" s="156"/>
      <c r="N33" s="156"/>
      <c r="O33" s="153">
        <v>4</v>
      </c>
      <c r="P33" s="154" t="s">
        <v>46</v>
      </c>
      <c r="Q33" s="155"/>
      <c r="R33" s="156"/>
      <c r="S33" s="156"/>
      <c r="T33" s="156"/>
      <c r="U33" s="156"/>
      <c r="V33" s="156"/>
      <c r="W33" s="156"/>
      <c r="X33" s="156"/>
      <c r="Y33" s="156"/>
    </row>
    <row r="34" spans="1:25" s="11" customFormat="1" ht="25.25" customHeight="1">
      <c r="A34" s="153">
        <v>5</v>
      </c>
      <c r="B34" s="154" t="s">
        <v>54</v>
      </c>
      <c r="C34" s="155"/>
      <c r="D34" s="156"/>
      <c r="E34" s="153">
        <v>5</v>
      </c>
      <c r="F34" s="154" t="s">
        <v>57</v>
      </c>
      <c r="G34" s="155"/>
      <c r="H34" s="156"/>
      <c r="I34" s="153">
        <v>5</v>
      </c>
      <c r="J34" s="154" t="s">
        <v>74</v>
      </c>
      <c r="K34" s="155"/>
      <c r="L34" s="159"/>
      <c r="M34" s="156"/>
      <c r="N34" s="156"/>
      <c r="O34" s="153">
        <v>5</v>
      </c>
      <c r="P34" s="154" t="s">
        <v>46</v>
      </c>
      <c r="Q34" s="155"/>
      <c r="R34" s="156"/>
      <c r="S34" s="156"/>
      <c r="T34" s="156"/>
      <c r="U34" s="156"/>
      <c r="V34" s="156"/>
      <c r="W34" s="156"/>
      <c r="X34" s="156"/>
      <c r="Y34" s="156"/>
    </row>
    <row r="35" spans="1:25" s="11" customFormat="1" ht="25.25" customHeight="1">
      <c r="A35" s="153">
        <v>6</v>
      </c>
      <c r="B35" s="154" t="s">
        <v>54</v>
      </c>
      <c r="C35" s="155"/>
      <c r="D35" s="156"/>
      <c r="E35" s="153">
        <v>6</v>
      </c>
      <c r="F35" s="154" t="s">
        <v>63</v>
      </c>
      <c r="G35" s="155"/>
      <c r="H35" s="156"/>
      <c r="I35" s="153">
        <v>6</v>
      </c>
      <c r="J35" s="154" t="s">
        <v>75</v>
      </c>
      <c r="K35" s="155"/>
      <c r="L35" s="159"/>
      <c r="M35" s="156"/>
      <c r="N35" s="156"/>
      <c r="O35" s="153">
        <v>6</v>
      </c>
      <c r="P35" s="154" t="s">
        <v>46</v>
      </c>
      <c r="Q35" s="155"/>
      <c r="R35" s="156"/>
      <c r="S35" s="156"/>
      <c r="T35" s="156"/>
      <c r="U35" s="156"/>
      <c r="V35" s="156"/>
      <c r="W35" s="156"/>
      <c r="X35" s="156"/>
      <c r="Y35" s="156"/>
    </row>
    <row r="36" spans="1:25" s="11" customFormat="1" ht="25.25" customHeight="1">
      <c r="A36" s="153">
        <v>7</v>
      </c>
      <c r="B36" s="154" t="s">
        <v>76</v>
      </c>
      <c r="C36" s="155"/>
      <c r="D36" s="156"/>
      <c r="E36" s="153">
        <v>7</v>
      </c>
      <c r="F36" s="154" t="s">
        <v>63</v>
      </c>
      <c r="G36" s="155"/>
      <c r="H36" s="156"/>
      <c r="I36" s="153">
        <v>7</v>
      </c>
      <c r="J36" s="154" t="s">
        <v>75</v>
      </c>
      <c r="K36" s="155"/>
      <c r="L36" s="159"/>
      <c r="M36" s="156"/>
      <c r="N36" s="156"/>
      <c r="O36" s="153">
        <v>7</v>
      </c>
      <c r="P36" s="154" t="s">
        <v>61</v>
      </c>
      <c r="Q36" s="155"/>
      <c r="R36" s="156"/>
      <c r="S36" s="156"/>
      <c r="T36" s="156"/>
      <c r="U36" s="156"/>
      <c r="V36" s="156"/>
      <c r="W36" s="156"/>
      <c r="X36" s="156"/>
      <c r="Y36" s="156"/>
    </row>
    <row r="37" spans="1:25" s="11" customFormat="1" ht="25.25" customHeight="1">
      <c r="A37" s="153">
        <v>8</v>
      </c>
      <c r="B37" s="154" t="s">
        <v>76</v>
      </c>
      <c r="C37" s="155"/>
      <c r="D37" s="156"/>
      <c r="E37" s="153">
        <v>8</v>
      </c>
      <c r="F37" s="154" t="s">
        <v>63</v>
      </c>
      <c r="G37" s="155"/>
      <c r="H37" s="156"/>
      <c r="I37" s="153">
        <v>8</v>
      </c>
      <c r="J37" s="154" t="s">
        <v>45</v>
      </c>
      <c r="K37" s="155"/>
      <c r="L37" s="159"/>
      <c r="M37" s="156"/>
      <c r="N37" s="156"/>
      <c r="O37" s="153">
        <v>8</v>
      </c>
      <c r="P37" s="154" t="s">
        <v>61</v>
      </c>
      <c r="Q37" s="155"/>
      <c r="R37" s="156"/>
      <c r="S37" s="156"/>
      <c r="T37" s="156"/>
      <c r="U37" s="156"/>
      <c r="V37" s="156"/>
      <c r="W37" s="156"/>
      <c r="X37" s="156"/>
      <c r="Y37" s="156"/>
    </row>
    <row r="38" spans="1:25" s="11" customFormat="1" ht="25.25" customHeight="1">
      <c r="A38" s="153">
        <v>9</v>
      </c>
      <c r="B38" s="154" t="s">
        <v>76</v>
      </c>
      <c r="C38" s="155"/>
      <c r="D38" s="156"/>
      <c r="E38" s="153">
        <v>9</v>
      </c>
      <c r="F38" s="154" t="s">
        <v>63</v>
      </c>
      <c r="G38" s="155"/>
      <c r="H38" s="156"/>
      <c r="I38" s="153">
        <v>9</v>
      </c>
      <c r="J38" s="154" t="s">
        <v>45</v>
      </c>
      <c r="K38" s="155"/>
      <c r="L38" s="159"/>
      <c r="M38" s="156"/>
      <c r="N38" s="156"/>
      <c r="O38" s="153">
        <v>9</v>
      </c>
      <c r="P38" s="154" t="s">
        <v>64</v>
      </c>
      <c r="Q38" s="160"/>
      <c r="R38" s="156"/>
      <c r="S38" s="156"/>
      <c r="T38" s="156"/>
      <c r="U38" s="156"/>
      <c r="V38" s="156"/>
      <c r="W38" s="156"/>
      <c r="X38" s="156"/>
      <c r="Y38" s="156"/>
    </row>
    <row r="39" spans="1:25" s="11" customFormat="1" ht="25.25" customHeight="1">
      <c r="A39" s="153">
        <v>10</v>
      </c>
      <c r="B39" s="154" t="s">
        <v>77</v>
      </c>
      <c r="C39" s="155"/>
      <c r="D39" s="156"/>
      <c r="E39" s="153">
        <v>10</v>
      </c>
      <c r="F39" s="154" t="s">
        <v>63</v>
      </c>
      <c r="G39" s="155"/>
      <c r="H39" s="156"/>
      <c r="I39" s="153">
        <v>10</v>
      </c>
      <c r="J39" s="154" t="s">
        <v>78</v>
      </c>
      <c r="K39" s="155"/>
      <c r="L39" s="159"/>
      <c r="M39" s="156"/>
      <c r="N39" s="156"/>
      <c r="O39" s="153">
        <v>10</v>
      </c>
      <c r="P39" s="155"/>
      <c r="Q39" s="155"/>
      <c r="R39" s="156"/>
      <c r="S39" s="156"/>
      <c r="T39" s="156"/>
      <c r="U39" s="156"/>
      <c r="V39" s="156"/>
      <c r="W39" s="156"/>
      <c r="X39" s="156"/>
      <c r="Y39" s="156"/>
    </row>
    <row r="40" spans="1:25" s="11" customFormat="1" ht="25.25" customHeight="1">
      <c r="A40" s="153">
        <v>11</v>
      </c>
      <c r="B40" s="154" t="s">
        <v>77</v>
      </c>
      <c r="C40" s="155"/>
      <c r="D40" s="156"/>
      <c r="E40" s="153">
        <v>11</v>
      </c>
      <c r="F40" s="154" t="s">
        <v>79</v>
      </c>
      <c r="G40" s="155"/>
      <c r="H40" s="156"/>
      <c r="I40" s="153">
        <v>11</v>
      </c>
      <c r="J40" s="154" t="s">
        <v>78</v>
      </c>
      <c r="K40" s="155"/>
      <c r="L40" s="159"/>
      <c r="M40" s="156"/>
      <c r="N40" s="156"/>
      <c r="O40" s="153">
        <v>11</v>
      </c>
      <c r="P40" s="155"/>
      <c r="Q40" s="155"/>
      <c r="R40" s="156"/>
      <c r="S40" s="156"/>
      <c r="T40" s="156"/>
      <c r="U40" s="156"/>
      <c r="V40" s="156"/>
      <c r="W40" s="156"/>
      <c r="X40" s="156"/>
      <c r="Y40" s="156"/>
    </row>
    <row r="41" spans="1:25" s="11" customFormat="1" ht="25.25" customHeight="1">
      <c r="A41" s="153">
        <v>12</v>
      </c>
      <c r="B41" s="154" t="s">
        <v>77</v>
      </c>
      <c r="C41" s="155"/>
      <c r="D41" s="156"/>
      <c r="E41" s="153">
        <v>12</v>
      </c>
      <c r="F41" s="154" t="s">
        <v>79</v>
      </c>
      <c r="G41" s="155"/>
      <c r="H41" s="156"/>
      <c r="I41" s="153">
        <v>12</v>
      </c>
      <c r="J41" s="154" t="s">
        <v>78</v>
      </c>
      <c r="K41" s="155"/>
      <c r="L41" s="159"/>
      <c r="M41" s="156"/>
      <c r="N41" s="156"/>
      <c r="O41" s="153">
        <v>12</v>
      </c>
      <c r="P41" s="155"/>
      <c r="Q41" s="155"/>
      <c r="R41" s="156"/>
      <c r="S41" s="156"/>
      <c r="T41" s="156"/>
      <c r="U41" s="156"/>
      <c r="V41" s="156"/>
      <c r="W41" s="156"/>
      <c r="X41" s="156"/>
      <c r="Y41" s="156"/>
    </row>
    <row r="42" spans="1:25" s="11" customFormat="1" ht="25.25" customHeight="1">
      <c r="A42" s="153">
        <v>13</v>
      </c>
      <c r="B42" s="154" t="s">
        <v>77</v>
      </c>
      <c r="C42" s="155"/>
      <c r="D42" s="156"/>
      <c r="E42" s="153">
        <v>13</v>
      </c>
      <c r="F42" s="154" t="s">
        <v>79</v>
      </c>
      <c r="G42" s="155"/>
      <c r="H42" s="156"/>
      <c r="I42" s="153">
        <v>13</v>
      </c>
      <c r="J42" s="154" t="s">
        <v>47</v>
      </c>
      <c r="K42" s="155"/>
      <c r="L42" s="159"/>
      <c r="M42" s="156"/>
      <c r="N42" s="156"/>
      <c r="O42" s="153">
        <v>13</v>
      </c>
      <c r="P42" s="155"/>
      <c r="Q42" s="155"/>
      <c r="R42" s="156"/>
      <c r="S42" s="156"/>
      <c r="T42" s="156"/>
      <c r="U42" s="156"/>
      <c r="V42" s="156"/>
      <c r="W42" s="156"/>
      <c r="X42" s="156"/>
      <c r="Y42" s="156"/>
    </row>
    <row r="43" spans="1:25" s="11" customFormat="1" ht="25.25" customHeight="1">
      <c r="A43" s="153">
        <v>14</v>
      </c>
      <c r="B43" s="154" t="s">
        <v>77</v>
      </c>
      <c r="C43" s="155"/>
      <c r="D43" s="156"/>
      <c r="E43" s="153">
        <v>14</v>
      </c>
      <c r="F43" s="154" t="s">
        <v>79</v>
      </c>
      <c r="G43" s="155"/>
      <c r="H43" s="156"/>
      <c r="I43" s="153">
        <v>14</v>
      </c>
      <c r="J43" s="154" t="s">
        <v>47</v>
      </c>
      <c r="K43" s="155"/>
      <c r="L43" s="159"/>
      <c r="M43" s="156"/>
      <c r="N43" s="156"/>
      <c r="O43" s="153">
        <v>14</v>
      </c>
      <c r="P43" s="155"/>
      <c r="Q43" s="155"/>
      <c r="R43" s="156"/>
      <c r="S43" s="156"/>
      <c r="T43" s="156"/>
      <c r="U43" s="156"/>
      <c r="V43" s="156"/>
      <c r="W43" s="156"/>
      <c r="X43" s="156"/>
      <c r="Y43" s="156"/>
    </row>
    <row r="44" spans="1:25" s="11" customFormat="1" ht="25.25" customHeight="1">
      <c r="A44" s="153">
        <v>15</v>
      </c>
      <c r="B44" s="154" t="s">
        <v>77</v>
      </c>
      <c r="C44" s="155"/>
      <c r="D44" s="156"/>
      <c r="E44" s="153">
        <v>15</v>
      </c>
      <c r="F44" s="154" t="s">
        <v>80</v>
      </c>
      <c r="G44" s="155"/>
      <c r="H44" s="156"/>
      <c r="I44" s="153">
        <v>15</v>
      </c>
      <c r="J44" s="154" t="s">
        <v>47</v>
      </c>
      <c r="K44" s="155"/>
      <c r="L44" s="159"/>
      <c r="M44" s="156"/>
      <c r="N44" s="156"/>
      <c r="O44" s="153">
        <v>15</v>
      </c>
      <c r="P44" s="155"/>
      <c r="Q44" s="155"/>
      <c r="R44" s="156"/>
      <c r="S44" s="156"/>
      <c r="T44" s="156"/>
      <c r="U44" s="156"/>
      <c r="V44" s="156"/>
      <c r="W44" s="156"/>
      <c r="X44" s="156"/>
      <c r="Y44" s="156"/>
    </row>
    <row r="45" spans="1:25" s="11" customFormat="1" ht="25.25" customHeight="1">
      <c r="A45" s="153">
        <v>16</v>
      </c>
      <c r="B45" s="154" t="s">
        <v>81</v>
      </c>
      <c r="C45" s="155"/>
      <c r="D45" s="156"/>
      <c r="E45" s="153">
        <v>16</v>
      </c>
      <c r="F45" s="154" t="s">
        <v>80</v>
      </c>
      <c r="G45" s="155"/>
      <c r="H45" s="156"/>
      <c r="I45" s="153">
        <v>16</v>
      </c>
      <c r="J45" s="154" t="s">
        <v>82</v>
      </c>
      <c r="K45" s="155"/>
      <c r="L45" s="159"/>
      <c r="M45" s="156"/>
      <c r="N45" s="156"/>
      <c r="O45" s="153">
        <v>16</v>
      </c>
      <c r="P45" s="155"/>
      <c r="Q45" s="155"/>
      <c r="R45" s="156"/>
      <c r="S45" s="156"/>
      <c r="T45" s="156"/>
      <c r="U45" s="156"/>
      <c r="V45" s="156"/>
      <c r="W45" s="156"/>
      <c r="X45" s="156"/>
      <c r="Y45" s="156"/>
    </row>
    <row r="46" spans="1:25" s="11" customFormat="1" ht="25.25" customHeight="1">
      <c r="A46" s="153">
        <v>17</v>
      </c>
      <c r="B46" s="154" t="s">
        <v>81</v>
      </c>
      <c r="C46" s="155"/>
      <c r="D46" s="156"/>
      <c r="E46" s="153">
        <v>17</v>
      </c>
      <c r="F46" s="154" t="s">
        <v>80</v>
      </c>
      <c r="G46" s="155"/>
      <c r="H46" s="156"/>
      <c r="I46" s="153">
        <v>17</v>
      </c>
      <c r="J46" s="154" t="s">
        <v>82</v>
      </c>
      <c r="K46" s="155"/>
      <c r="L46" s="159"/>
      <c r="M46" s="156"/>
      <c r="N46" s="156"/>
      <c r="O46" s="153">
        <v>17</v>
      </c>
      <c r="P46" s="155"/>
      <c r="Q46" s="155"/>
      <c r="R46" s="156"/>
      <c r="S46" s="156"/>
      <c r="T46" s="156"/>
      <c r="U46" s="156"/>
      <c r="V46" s="156"/>
      <c r="W46" s="156"/>
      <c r="X46" s="156"/>
      <c r="Y46" s="156"/>
    </row>
    <row r="47" spans="1:25" s="11" customFormat="1" ht="25.25" customHeight="1">
      <c r="A47" s="153">
        <v>18</v>
      </c>
      <c r="B47" s="154" t="s">
        <v>81</v>
      </c>
      <c r="C47" s="155"/>
      <c r="D47" s="156"/>
      <c r="E47" s="153">
        <v>18</v>
      </c>
      <c r="F47" s="154" t="s">
        <v>44</v>
      </c>
      <c r="G47" s="155"/>
      <c r="H47" s="156"/>
      <c r="I47" s="153">
        <v>18</v>
      </c>
      <c r="J47" s="154" t="s">
        <v>83</v>
      </c>
      <c r="K47" s="155"/>
      <c r="L47" s="159"/>
      <c r="M47" s="156"/>
      <c r="N47" s="156"/>
      <c r="O47" s="153">
        <v>18</v>
      </c>
      <c r="P47" s="155"/>
      <c r="Q47" s="155"/>
      <c r="R47" s="156"/>
      <c r="S47" s="156"/>
      <c r="T47" s="156"/>
      <c r="U47" s="156"/>
      <c r="V47" s="156"/>
      <c r="W47" s="156"/>
      <c r="X47" s="156"/>
      <c r="Y47" s="156"/>
    </row>
    <row r="48" spans="1:25" s="11" customFormat="1" ht="25.25" customHeight="1">
      <c r="A48" s="153">
        <v>19</v>
      </c>
      <c r="B48" s="154" t="s">
        <v>53</v>
      </c>
      <c r="C48" s="155"/>
      <c r="D48" s="156"/>
      <c r="E48" s="153">
        <v>19</v>
      </c>
      <c r="F48" s="154" t="s">
        <v>44</v>
      </c>
      <c r="G48" s="155"/>
      <c r="H48" s="156"/>
      <c r="I48" s="153">
        <v>19</v>
      </c>
      <c r="J48" s="154" t="s">
        <v>83</v>
      </c>
      <c r="K48" s="155"/>
      <c r="L48" s="159"/>
      <c r="M48" s="156"/>
      <c r="N48" s="156"/>
      <c r="O48" s="153">
        <v>19</v>
      </c>
      <c r="P48" s="155"/>
      <c r="Q48" s="155"/>
      <c r="R48" s="156"/>
      <c r="S48" s="156"/>
      <c r="T48" s="156"/>
      <c r="U48" s="156"/>
      <c r="V48" s="156"/>
      <c r="W48" s="156"/>
      <c r="X48" s="156"/>
      <c r="Y48" s="156"/>
    </row>
    <row r="49" spans="1:25" s="11" customFormat="1" ht="25.25" customHeight="1">
      <c r="A49" s="153">
        <v>20</v>
      </c>
      <c r="B49" s="154"/>
      <c r="C49" s="155"/>
      <c r="D49" s="156"/>
      <c r="E49" s="153">
        <v>20</v>
      </c>
      <c r="F49" s="154" t="s">
        <v>44</v>
      </c>
      <c r="G49" s="155"/>
      <c r="H49" s="156"/>
      <c r="I49" s="153">
        <v>20</v>
      </c>
      <c r="J49" s="154" t="s">
        <v>84</v>
      </c>
      <c r="K49" s="155"/>
      <c r="L49" s="159"/>
      <c r="M49" s="156"/>
      <c r="N49" s="156"/>
      <c r="O49" s="153">
        <v>20</v>
      </c>
      <c r="P49" s="155"/>
      <c r="Q49" s="155"/>
      <c r="R49" s="156"/>
      <c r="S49" s="156"/>
      <c r="T49" s="156"/>
      <c r="U49" s="156"/>
      <c r="V49" s="156"/>
      <c r="W49" s="156"/>
      <c r="X49" s="156"/>
      <c r="Y49" s="156"/>
    </row>
    <row r="50" spans="1:25" s="11" customFormat="1" ht="25.25" customHeight="1">
      <c r="A50" s="153">
        <v>21</v>
      </c>
      <c r="B50" s="154"/>
      <c r="C50" s="155"/>
      <c r="D50" s="156"/>
      <c r="E50" s="153">
        <v>21</v>
      </c>
      <c r="F50" s="154" t="s">
        <v>44</v>
      </c>
      <c r="G50" s="155"/>
      <c r="H50" s="156"/>
      <c r="I50" s="153">
        <v>21</v>
      </c>
      <c r="J50" s="154" t="s">
        <v>84</v>
      </c>
      <c r="K50" s="155"/>
      <c r="L50" s="159"/>
      <c r="M50" s="156"/>
      <c r="N50" s="156"/>
      <c r="O50" s="153">
        <v>21</v>
      </c>
      <c r="P50" s="155"/>
      <c r="Q50" s="155"/>
      <c r="R50" s="156"/>
      <c r="S50" s="156"/>
      <c r="T50" s="156"/>
      <c r="U50" s="156"/>
      <c r="V50" s="156"/>
      <c r="W50" s="156"/>
      <c r="X50" s="156"/>
      <c r="Y50" s="156"/>
    </row>
    <row r="51" spans="1:25" s="11" customFormat="1" ht="25.25" customHeight="1">
      <c r="A51" s="153">
        <v>22</v>
      </c>
      <c r="B51" s="154"/>
      <c r="C51" s="155"/>
      <c r="D51" s="156"/>
      <c r="E51" s="153">
        <v>22</v>
      </c>
      <c r="F51" s="154" t="s">
        <v>85</v>
      </c>
      <c r="G51" s="155"/>
      <c r="H51" s="156"/>
      <c r="I51" s="153">
        <v>22</v>
      </c>
      <c r="J51" s="154" t="s">
        <v>51</v>
      </c>
      <c r="K51" s="155"/>
      <c r="L51" s="159"/>
      <c r="M51" s="156"/>
      <c r="N51" s="156"/>
      <c r="O51" s="153">
        <v>22</v>
      </c>
      <c r="P51" s="155"/>
      <c r="Q51" s="155"/>
      <c r="R51" s="156"/>
      <c r="S51" s="156"/>
      <c r="T51" s="156"/>
      <c r="U51" s="156"/>
      <c r="V51" s="156"/>
      <c r="W51" s="156"/>
      <c r="X51" s="156"/>
      <c r="Y51" s="156"/>
    </row>
    <row r="52" spans="1:25" s="11" customFormat="1" ht="25.25" customHeight="1">
      <c r="A52" s="153">
        <v>23</v>
      </c>
      <c r="B52" s="154"/>
      <c r="C52" s="155"/>
      <c r="D52" s="156"/>
      <c r="E52" s="153">
        <v>23</v>
      </c>
      <c r="F52" s="154" t="s">
        <v>85</v>
      </c>
      <c r="G52" s="155"/>
      <c r="H52" s="156"/>
      <c r="I52" s="153">
        <v>23</v>
      </c>
      <c r="J52" s="154" t="s">
        <v>86</v>
      </c>
      <c r="K52" s="155"/>
      <c r="L52" s="159"/>
      <c r="M52" s="156"/>
      <c r="N52" s="156"/>
      <c r="O52" s="153">
        <v>23</v>
      </c>
      <c r="P52" s="155"/>
      <c r="Q52" s="155"/>
      <c r="R52" s="156"/>
      <c r="S52" s="156"/>
      <c r="T52" s="156"/>
      <c r="U52" s="156"/>
      <c r="V52" s="156"/>
      <c r="W52" s="156"/>
      <c r="X52" s="156"/>
      <c r="Y52" s="156"/>
    </row>
    <row r="53" spans="1:25" s="11" customFormat="1" ht="25.25" customHeight="1">
      <c r="A53" s="153">
        <v>24</v>
      </c>
      <c r="B53" s="154"/>
      <c r="C53" s="155"/>
      <c r="D53" s="156"/>
      <c r="E53" s="153">
        <v>24</v>
      </c>
      <c r="F53" s="154" t="s">
        <v>85</v>
      </c>
      <c r="G53" s="155"/>
      <c r="H53" s="156"/>
      <c r="I53" s="153">
        <v>24</v>
      </c>
      <c r="J53" s="154" t="s">
        <v>87</v>
      </c>
      <c r="K53" s="155"/>
      <c r="L53" s="159"/>
      <c r="M53" s="156"/>
      <c r="N53" s="156"/>
      <c r="O53" s="153">
        <v>24</v>
      </c>
      <c r="P53" s="155"/>
      <c r="Q53" s="155"/>
      <c r="R53" s="156"/>
      <c r="S53" s="156"/>
      <c r="T53" s="156"/>
      <c r="U53" s="156"/>
      <c r="V53" s="156"/>
      <c r="W53" s="156"/>
      <c r="X53" s="156"/>
      <c r="Y53" s="156"/>
    </row>
    <row r="54" spans="1:25" s="11" customFormat="1" ht="25.25" customHeight="1">
      <c r="A54" s="153">
        <v>25</v>
      </c>
      <c r="B54" s="154"/>
      <c r="C54" s="155"/>
      <c r="D54" s="156"/>
      <c r="E54" s="153">
        <v>25</v>
      </c>
      <c r="F54" s="154" t="s">
        <v>85</v>
      </c>
      <c r="G54" s="155"/>
      <c r="H54" s="156"/>
      <c r="I54" s="153">
        <v>25</v>
      </c>
      <c r="J54" s="154" t="s">
        <v>87</v>
      </c>
      <c r="K54" s="155"/>
      <c r="L54" s="159"/>
      <c r="M54" s="156"/>
      <c r="N54" s="156"/>
      <c r="O54" s="153">
        <v>25</v>
      </c>
      <c r="P54" s="155"/>
      <c r="Q54" s="155"/>
      <c r="R54" s="156"/>
      <c r="S54" s="156"/>
      <c r="T54" s="156"/>
      <c r="U54" s="156"/>
      <c r="V54" s="156"/>
      <c r="W54" s="156"/>
      <c r="X54" s="156"/>
      <c r="Y54" s="156"/>
    </row>
    <row r="55" spans="1:25" s="3" customFormat="1" ht="51" customHeight="1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</row>
    <row r="57" spans="1:25" s="11" customFormat="1" ht="25.25" customHeight="1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</row>
    <row r="58" spans="1:25" s="11" customFormat="1" ht="25.25" customHeight="1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</row>
    <row r="59" spans="1:25" s="11" customFormat="1" ht="25.25" customHeight="1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</row>
    <row r="60" spans="1:25" s="11" customFormat="1" ht="25.25" customHeight="1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</row>
    <row r="61" spans="1:25" s="11" customFormat="1" ht="25.25" customHeight="1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</row>
    <row r="62" spans="1:25" s="11" customFormat="1" ht="25.25" customHeight="1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</row>
    <row r="63" spans="1:25" s="11" customFormat="1" ht="25.25" customHeight="1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</row>
    <row r="64" spans="1:25" s="11" customFormat="1" ht="25.25" customHeight="1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</row>
    <row r="65" spans="1:25" s="11" customFormat="1" ht="25.25" customHeight="1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</row>
    <row r="66" spans="1:25" s="11" customFormat="1" ht="25.25" customHeight="1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</row>
    <row r="67" spans="1:25" s="11" customFormat="1" ht="25.25" customHeight="1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</row>
    <row r="68" spans="1:25" s="11" customFormat="1" ht="25.25" customHeight="1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</row>
    <row r="69" spans="1:25" s="11" customFormat="1" ht="25.25" customHeight="1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</row>
    <row r="70" spans="1:25" s="11" customFormat="1" ht="25.25" customHeight="1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</row>
    <row r="71" spans="1:25" s="11" customFormat="1" ht="25.25" customHeight="1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</row>
    <row r="72" spans="1:25" s="11" customFormat="1" ht="25.25" customHeight="1">
      <c r="A72" s="156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</row>
    <row r="73" spans="1:25" s="11" customFormat="1" ht="25.25" customHeight="1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</row>
    <row r="74" spans="1:25" s="11" customFormat="1" ht="25.25" customHeight="1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</row>
    <row r="75" spans="1:25" s="11" customFormat="1" ht="25.25" customHeight="1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</row>
    <row r="76" spans="1:25" s="11" customFormat="1" ht="25.25" customHeight="1">
      <c r="A76" s="156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</row>
    <row r="77" spans="1:25" s="11" customFormat="1" ht="25.25" customHeight="1">
      <c r="A77" s="156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</row>
    <row r="78" spans="1:25" s="11" customFormat="1" ht="25.25" customHeight="1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</row>
    <row r="79" spans="1:25" s="11" customFormat="1" ht="25.25" customHeight="1">
      <c r="A79" s="156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</row>
    <row r="80" spans="1:25" s="11" customFormat="1" ht="25.25" customHeight="1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</row>
    <row r="81" spans="1:25" s="11" customFormat="1" ht="25.25" customHeight="1">
      <c r="A81" s="156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</row>
    <row r="82" spans="1:25" s="3" customFormat="1" ht="51" customHeight="1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</row>
    <row r="84" spans="1:25" s="11" customFormat="1" ht="25.25" customHeight="1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:25" s="11" customFormat="1" ht="25.25" customHeight="1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</row>
    <row r="86" spans="1:25" s="11" customFormat="1" ht="25.25" customHeight="1">
      <c r="A86" s="156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</row>
    <row r="87" spans="1:25" s="11" customFormat="1" ht="25.25" customHeight="1">
      <c r="A87" s="156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:25" s="11" customFormat="1" ht="25.25" customHeight="1">
      <c r="A88" s="156"/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5" s="11" customFormat="1" ht="25.25" customHeight="1">
      <c r="A89" s="156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5" s="11" customFormat="1" ht="25.25" customHeight="1">
      <c r="A90" s="156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</row>
    <row r="91" spans="1:25" s="11" customFormat="1" ht="25.25" customHeight="1">
      <c r="A91" s="156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</row>
    <row r="92" spans="1:25" s="11" customFormat="1" ht="25.25" customHeight="1">
      <c r="A92" s="156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5" s="11" customFormat="1" ht="25.25" customHeight="1">
      <c r="A93" s="156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</row>
    <row r="94" spans="1:25" s="11" customFormat="1" ht="25.25" customHeight="1">
      <c r="A94" s="156"/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5" s="11" customFormat="1" ht="25.25" customHeight="1">
      <c r="A95" s="156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5" s="11" customFormat="1" ht="25.25" customHeight="1">
      <c r="A96" s="156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</row>
    <row r="97" spans="1:25" s="11" customFormat="1" ht="25.25" customHeight="1">
      <c r="A97" s="156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</row>
    <row r="98" spans="1:25" s="11" customFormat="1" ht="25.25" customHeight="1">
      <c r="A98" s="156"/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</row>
    <row r="99" spans="1:25" s="11" customFormat="1" ht="25.25" customHeight="1">
      <c r="A99" s="156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</row>
    <row r="100" spans="1:25" s="11" customFormat="1" ht="25.25" customHeight="1">
      <c r="A100" s="156"/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</row>
    <row r="101" spans="1:25" s="11" customFormat="1" ht="25.25" customHeight="1">
      <c r="A101" s="156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</row>
    <row r="102" spans="1:25" s="11" customFormat="1" ht="25.25" customHeight="1">
      <c r="A102" s="156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</row>
    <row r="103" spans="1:25" s="11" customFormat="1" ht="25.25" customHeight="1">
      <c r="A103" s="156"/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</row>
    <row r="104" spans="1:25" s="11" customFormat="1" ht="25.25" customHeight="1">
      <c r="A104" s="156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</row>
    <row r="105" spans="1:25" s="11" customFormat="1" ht="25.25" customHeight="1">
      <c r="A105" s="156"/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</row>
    <row r="106" spans="1:25" s="11" customFormat="1" ht="25.25" customHeight="1">
      <c r="A106" s="156"/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</row>
    <row r="107" spans="1:25" s="11" customFormat="1" ht="25.25" customHeight="1">
      <c r="A107" s="156"/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</row>
    <row r="108" spans="1:25" s="11" customFormat="1" ht="25.25" customHeight="1">
      <c r="A108" s="156"/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</row>
    <row r="109" spans="1:25" s="3" customFormat="1" ht="51" customHeight="1">
      <c r="A109" s="158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</row>
    <row r="111" spans="1:25" s="11" customFormat="1" ht="25.25" customHeight="1">
      <c r="A111" s="156"/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</row>
    <row r="112" spans="1:25" s="11" customFormat="1" ht="25.25" customHeight="1">
      <c r="A112" s="156"/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</row>
    <row r="113" spans="1:25" s="11" customFormat="1" ht="25.25" customHeight="1">
      <c r="A113" s="156"/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</row>
    <row r="114" spans="1:25" s="11" customFormat="1" ht="25.25" customHeight="1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</row>
    <row r="115" spans="1:25" s="11" customFormat="1" ht="25.25" customHeight="1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</row>
    <row r="116" spans="1:25" s="11" customFormat="1" ht="25.25" customHeight="1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</row>
    <row r="117" spans="1:25" s="11" customFormat="1" ht="25.25" customHeight="1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</row>
    <row r="118" spans="1:25" s="11" customFormat="1" ht="25.25" customHeight="1">
      <c r="A118" s="156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</row>
    <row r="119" spans="1:25" s="11" customFormat="1" ht="25.25" customHeight="1">
      <c r="A119" s="156"/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</row>
    <row r="120" spans="1:25" s="11" customFormat="1" ht="25.25" customHeight="1">
      <c r="A120" s="156"/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</row>
    <row r="121" spans="1:25" s="11" customFormat="1" ht="25.25" customHeight="1">
      <c r="A121" s="156"/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</row>
    <row r="122" spans="1:25" s="11" customFormat="1" ht="25.25" customHeight="1">
      <c r="A122" s="156"/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</row>
    <row r="123" spans="1:25" s="11" customFormat="1" ht="25.25" customHeight="1">
      <c r="A123" s="156"/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</row>
    <row r="124" spans="1:25" s="11" customFormat="1" ht="25.25" customHeight="1">
      <c r="A124" s="156"/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</row>
    <row r="125" spans="1:25" s="11" customFormat="1" ht="25.25" customHeight="1">
      <c r="A125" s="156"/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</row>
    <row r="126" spans="1:25" s="11" customFormat="1" ht="25.25" customHeight="1">
      <c r="A126" s="156"/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</row>
    <row r="127" spans="1:25" s="11" customFormat="1" ht="25.25" customHeight="1">
      <c r="A127" s="156"/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5" s="11" customFormat="1" ht="25.25" customHeight="1">
      <c r="A128" s="156"/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</row>
    <row r="129" spans="1:25" s="11" customFormat="1" ht="25.25" customHeight="1">
      <c r="A129" s="156"/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</row>
    <row r="130" spans="1:25" s="11" customFormat="1" ht="25.25" customHeight="1">
      <c r="A130" s="156"/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</row>
    <row r="131" spans="1:25" s="11" customFormat="1" ht="25.25" customHeight="1">
      <c r="A131" s="156"/>
      <c r="B131" s="156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</row>
    <row r="132" spans="1:25" s="11" customFormat="1" ht="25.25" customHeight="1">
      <c r="A132" s="156"/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</row>
    <row r="133" spans="1:25" s="11" customFormat="1" ht="25.25" customHeight="1">
      <c r="A133" s="156"/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</row>
    <row r="134" spans="1:25" s="11" customFormat="1" ht="25.25" customHeight="1">
      <c r="A134" s="156"/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</row>
    <row r="135" spans="1:25" s="11" customFormat="1" ht="25.25" customHeight="1">
      <c r="A135" s="156"/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</row>
    <row r="137" spans="1:25" s="11" customFormat="1" ht="14" customHeight="1">
      <c r="A137" s="156"/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</row>
    <row r="138" spans="1:25" s="11" customFormat="1" ht="25.25" customHeight="1">
      <c r="A138" s="156"/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</row>
    <row r="139" spans="1:25" s="11" customFormat="1" ht="25.25" customHeight="1">
      <c r="A139" s="156"/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</row>
    <row r="140" spans="1:25" s="11" customFormat="1" ht="25.25" customHeight="1">
      <c r="A140" s="156"/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</row>
    <row r="141" spans="1:25" s="11" customFormat="1" ht="25.25" customHeight="1">
      <c r="A141" s="156"/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</row>
    <row r="142" spans="1:25" s="11" customFormat="1" ht="25.25" customHeight="1">
      <c r="A142" s="156"/>
      <c r="B142" s="156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</row>
    <row r="143" spans="1:25" s="11" customFormat="1" ht="25.25" customHeight="1">
      <c r="A143" s="156"/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</row>
    <row r="144" spans="1:25" s="11" customFormat="1" ht="25.25" customHeight="1">
      <c r="A144" s="156"/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</row>
    <row r="145" spans="1:25" s="11" customFormat="1" ht="25.25" customHeight="1">
      <c r="A145" s="156"/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</row>
    <row r="146" spans="1:25" s="11" customFormat="1" ht="25.25" customHeight="1">
      <c r="A146" s="156"/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</row>
    <row r="147" spans="1:25" s="11" customFormat="1" ht="25.25" customHeight="1">
      <c r="A147" s="156"/>
      <c r="B147" s="156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</row>
    <row r="148" spans="1:25" s="11" customFormat="1" ht="25.25" customHeight="1">
      <c r="A148" s="156"/>
      <c r="B148" s="156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</row>
    <row r="149" spans="1:25" s="11" customFormat="1" ht="25.25" customHeight="1">
      <c r="A149" s="156"/>
      <c r="B149" s="156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</row>
    <row r="150" spans="1:25" s="11" customFormat="1" ht="25.25" customHeight="1">
      <c r="A150" s="156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</row>
    <row r="151" spans="1:25" s="11" customFormat="1" ht="25.25" customHeight="1">
      <c r="A151" s="156"/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</row>
    <row r="152" spans="1:25" s="11" customFormat="1" ht="25.25" customHeight="1">
      <c r="A152" s="156"/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</row>
    <row r="153" spans="1:25" s="11" customFormat="1" ht="25.25" customHeight="1">
      <c r="A153" s="156"/>
      <c r="B153" s="156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</row>
    <row r="154" spans="1:25" s="11" customFormat="1" ht="25.25" customHeight="1">
      <c r="A154" s="156"/>
      <c r="B154" s="156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</row>
    <row r="155" spans="1:25" s="11" customFormat="1" ht="25.25" customHeight="1">
      <c r="A155" s="156"/>
      <c r="B155" s="156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</row>
    <row r="156" spans="1:25" s="11" customFormat="1" ht="25.25" customHeight="1">
      <c r="A156" s="156"/>
      <c r="B156" s="156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</row>
    <row r="157" spans="1:25" s="11" customFormat="1" ht="25.25" customHeight="1">
      <c r="A157" s="156"/>
      <c r="B157" s="156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</row>
    <row r="158" spans="1:25" s="11" customFormat="1" ht="25.25" customHeight="1">
      <c r="A158" s="156"/>
      <c r="B158" s="156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</row>
    <row r="159" spans="1:25" s="11" customFormat="1" ht="25.25" customHeight="1">
      <c r="A159" s="156"/>
      <c r="B159" s="156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</row>
    <row r="160" spans="1:25" s="11" customFormat="1" ht="25.25" customHeight="1">
      <c r="A160" s="156"/>
      <c r="B160" s="156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</row>
    <row r="161" spans="1:25" s="11" customFormat="1" ht="25.25" customHeight="1">
      <c r="A161" s="156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</row>
    <row r="162" spans="1:25" s="3" customFormat="1" ht="25.25" customHeight="1">
      <c r="A162" s="158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</row>
    <row r="164" spans="1:25" s="11" customFormat="1" ht="25" customHeight="1">
      <c r="A164" s="161"/>
      <c r="B164" s="150"/>
      <c r="C164" s="150"/>
      <c r="D164" s="156"/>
      <c r="E164" s="161"/>
      <c r="F164" s="150"/>
      <c r="G164" s="150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5" s="11" customFormat="1" ht="25" customHeight="1">
      <c r="A165" s="161"/>
      <c r="B165" s="150"/>
      <c r="C165" s="150"/>
      <c r="D165" s="156"/>
      <c r="E165" s="161"/>
      <c r="F165" s="150"/>
      <c r="G165" s="150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s="11" customFormat="1" ht="25" customHeight="1">
      <c r="A166" s="161"/>
      <c r="B166" s="150"/>
      <c r="C166" s="150"/>
      <c r="D166" s="156"/>
      <c r="E166" s="161"/>
      <c r="F166" s="150"/>
      <c r="G166" s="150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</row>
    <row r="167" spans="1:25" s="11" customFormat="1" ht="25" customHeight="1">
      <c r="A167" s="161"/>
      <c r="B167" s="150"/>
      <c r="C167" s="150"/>
      <c r="D167" s="156"/>
      <c r="E167" s="161"/>
      <c r="F167" s="150"/>
      <c r="G167" s="150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</row>
    <row r="168" spans="1:25" s="11" customFormat="1" ht="25" customHeight="1">
      <c r="A168" s="161"/>
      <c r="B168" s="150"/>
      <c r="C168" s="150"/>
      <c r="D168" s="156"/>
      <c r="E168" s="161"/>
      <c r="F168" s="150"/>
      <c r="G168" s="150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</row>
    <row r="169" spans="1:25" s="11" customFormat="1" ht="25" customHeight="1">
      <c r="A169" s="161"/>
      <c r="B169" s="150"/>
      <c r="C169" s="150"/>
      <c r="D169" s="156"/>
      <c r="E169" s="161"/>
      <c r="F169" s="150"/>
      <c r="G169" s="150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</row>
    <row r="170" spans="1:25" s="11" customFormat="1" ht="25" customHeight="1">
      <c r="A170" s="161"/>
      <c r="B170" s="150"/>
      <c r="C170" s="150"/>
      <c r="D170" s="156"/>
      <c r="E170" s="161"/>
      <c r="F170" s="150"/>
      <c r="G170" s="150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</row>
    <row r="171" spans="1:25" s="11" customFormat="1" ht="25" customHeight="1">
      <c r="A171" s="161"/>
      <c r="B171" s="150"/>
      <c r="C171" s="150"/>
      <c r="D171" s="156"/>
      <c r="E171" s="161"/>
      <c r="F171" s="150"/>
      <c r="G171" s="150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6"/>
    </row>
    <row r="172" spans="1:25" s="11" customFormat="1" ht="25" customHeight="1">
      <c r="A172" s="161"/>
      <c r="B172" s="150"/>
      <c r="C172" s="150"/>
      <c r="D172" s="156"/>
      <c r="E172" s="161"/>
      <c r="F172" s="150"/>
      <c r="G172" s="150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</row>
    <row r="173" spans="1:25" s="11" customFormat="1" ht="25" customHeight="1">
      <c r="A173" s="161"/>
      <c r="B173" s="150"/>
      <c r="C173" s="150"/>
      <c r="D173" s="156"/>
      <c r="E173" s="161"/>
      <c r="F173" s="150"/>
      <c r="G173" s="150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</row>
    <row r="174" spans="1:25" s="11" customFormat="1" ht="25" customHeight="1">
      <c r="A174" s="161"/>
      <c r="B174" s="150"/>
      <c r="C174" s="150"/>
      <c r="D174" s="156"/>
      <c r="E174" s="161"/>
      <c r="F174" s="150"/>
      <c r="G174" s="150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</row>
    <row r="175" spans="1:25" s="11" customFormat="1" ht="25" customHeight="1">
      <c r="A175" s="161"/>
      <c r="B175" s="150"/>
      <c r="C175" s="150"/>
      <c r="D175" s="156"/>
      <c r="E175" s="161"/>
      <c r="F175" s="150"/>
      <c r="G175" s="150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</row>
    <row r="176" spans="1:25" s="11" customFormat="1" ht="25" customHeight="1">
      <c r="A176" s="161"/>
      <c r="B176" s="150"/>
      <c r="C176" s="150"/>
      <c r="D176" s="156"/>
      <c r="E176" s="161"/>
      <c r="F176" s="150"/>
      <c r="G176" s="150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</row>
    <row r="177" spans="1:25" s="11" customFormat="1" ht="25" customHeight="1">
      <c r="A177" s="161"/>
      <c r="B177" s="150"/>
      <c r="C177" s="150"/>
      <c r="D177" s="156"/>
      <c r="E177" s="161"/>
      <c r="F177" s="150"/>
      <c r="G177" s="150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8" spans="1:25" s="11" customFormat="1" ht="25" customHeight="1">
      <c r="A178" s="161"/>
      <c r="B178" s="150"/>
      <c r="C178" s="150"/>
      <c r="D178" s="156"/>
      <c r="E178" s="161"/>
      <c r="F178" s="150"/>
      <c r="G178" s="150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</row>
    <row r="179" spans="1:25" s="11" customFormat="1" ht="25" customHeight="1">
      <c r="A179" s="161"/>
      <c r="B179" s="150"/>
      <c r="C179" s="150"/>
      <c r="D179" s="156"/>
      <c r="E179" s="161"/>
      <c r="F179" s="150"/>
      <c r="G179" s="150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</row>
    <row r="180" spans="1:25" s="11" customFormat="1" ht="25" customHeight="1">
      <c r="A180" s="161"/>
      <c r="B180" s="150"/>
      <c r="C180" s="150"/>
      <c r="D180" s="156"/>
      <c r="E180" s="161"/>
      <c r="F180" s="150"/>
      <c r="G180" s="150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56"/>
    </row>
    <row r="181" spans="1:25" s="11" customFormat="1" ht="25" customHeight="1">
      <c r="A181" s="161"/>
      <c r="B181" s="150"/>
      <c r="C181" s="150"/>
      <c r="D181" s="156"/>
      <c r="E181" s="161"/>
      <c r="F181" s="150"/>
      <c r="G181" s="150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56"/>
    </row>
    <row r="182" spans="1:25" s="11" customFormat="1" ht="25" customHeight="1">
      <c r="A182" s="161"/>
      <c r="B182" s="150"/>
      <c r="C182" s="150"/>
      <c r="D182" s="156"/>
      <c r="E182" s="161"/>
      <c r="F182" s="150"/>
      <c r="G182" s="150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</row>
    <row r="183" spans="1:25" s="11" customFormat="1" ht="25" customHeight="1">
      <c r="A183" s="161"/>
      <c r="B183" s="150"/>
      <c r="C183" s="150"/>
      <c r="D183" s="156"/>
      <c r="E183" s="161"/>
      <c r="F183" s="150"/>
      <c r="G183" s="150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</row>
    <row r="184" spans="1:25" s="11" customFormat="1" ht="25" customHeight="1">
      <c r="A184" s="161"/>
      <c r="B184" s="150"/>
      <c r="C184" s="150"/>
      <c r="D184" s="156"/>
      <c r="E184" s="161"/>
      <c r="F184" s="150"/>
      <c r="G184" s="150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</row>
    <row r="185" spans="1:25" s="11" customFormat="1" ht="25" customHeight="1">
      <c r="A185" s="161"/>
      <c r="B185" s="150"/>
      <c r="C185" s="150"/>
      <c r="D185" s="156"/>
      <c r="E185" s="161"/>
      <c r="F185" s="150"/>
      <c r="G185" s="150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</row>
    <row r="186" spans="1:25" s="11" customFormat="1" ht="25" customHeight="1">
      <c r="A186" s="161"/>
      <c r="B186" s="150"/>
      <c r="C186" s="150"/>
      <c r="D186" s="156"/>
      <c r="E186" s="161"/>
      <c r="F186" s="150"/>
      <c r="G186" s="150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</row>
    <row r="187" spans="1:25" s="11" customFormat="1" ht="25" customHeight="1">
      <c r="A187" s="161"/>
      <c r="B187" s="150"/>
      <c r="C187" s="150"/>
      <c r="D187" s="156"/>
      <c r="E187" s="161"/>
      <c r="F187" s="150"/>
      <c r="G187" s="150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56"/>
    </row>
    <row r="188" spans="1:25" s="11" customFormat="1" ht="25" customHeight="1">
      <c r="A188" s="161"/>
      <c r="B188" s="150"/>
      <c r="C188" s="150"/>
      <c r="D188" s="156"/>
      <c r="E188" s="161"/>
      <c r="F188" s="150"/>
      <c r="G188" s="150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</row>
    <row r="189" spans="1:25" ht="35.25" customHeight="1"/>
    <row r="190" spans="1:25" ht="35.25" customHeight="1"/>
    <row r="191" spans="1:25" ht="25" customHeight="1"/>
    <row r="192" spans="1:25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</sheetData>
  <mergeCells count="8">
    <mergeCell ref="O1:P1"/>
    <mergeCell ref="O28:P28"/>
    <mergeCell ref="A1:B1"/>
    <mergeCell ref="A28:B28"/>
    <mergeCell ref="E1:F1"/>
    <mergeCell ref="E28:F28"/>
    <mergeCell ref="I28:J28"/>
    <mergeCell ref="I1:J1"/>
  </mergeCells>
  <pageMargins left="0.7" right="0.7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Y405"/>
  <sheetViews>
    <sheetView zoomScale="94" zoomScaleNormal="94" workbookViewId="0">
      <pane ySplit="7" topLeftCell="A102" activePane="bottomLeft" state="frozen"/>
      <selection activeCell="D1" sqref="D1"/>
      <selection pane="bottomLeft" activeCell="C109" sqref="C109"/>
    </sheetView>
  </sheetViews>
  <sheetFormatPr baseColWidth="10" defaultColWidth="15.6640625" defaultRowHeight="18"/>
  <cols>
    <col min="1" max="1" width="8.33203125" style="33" customWidth="1"/>
    <col min="2" max="2" width="20.83203125" style="6" customWidth="1"/>
    <col min="3" max="3" width="20.83203125" style="85" customWidth="1"/>
    <col min="4" max="4" width="28" style="86" customWidth="1"/>
    <col min="5" max="5" width="18.33203125" style="87" customWidth="1"/>
    <col min="6" max="6" width="9.5" style="36" customWidth="1"/>
    <col min="7" max="7" width="7.6640625" style="36" customWidth="1"/>
    <col min="8" max="8" width="8.6640625" style="36" customWidth="1"/>
    <col min="9" max="9" width="8.1640625" style="36" customWidth="1"/>
    <col min="10" max="10" width="8.5" style="36" customWidth="1"/>
    <col min="11" max="15" width="7.6640625" style="36" customWidth="1"/>
    <col min="16" max="16" width="16.5" style="45" customWidth="1"/>
    <col min="17" max="17" width="7.6640625" style="37" customWidth="1"/>
    <col min="18" max="16384" width="15.6640625" style="21"/>
  </cols>
  <sheetData>
    <row r="1" spans="1:18">
      <c r="B1" s="120" t="s">
        <v>1</v>
      </c>
      <c r="C1" s="42" t="s">
        <v>2</v>
      </c>
      <c r="D1" s="43" t="s">
        <v>3</v>
      </c>
      <c r="E1" s="44" t="s">
        <v>4</v>
      </c>
      <c r="F1" s="36" t="s">
        <v>5</v>
      </c>
    </row>
    <row r="2" spans="1:18">
      <c r="B2" s="121">
        <f>MIN(E8:E237)</f>
        <v>0</v>
      </c>
      <c r="C2" s="46">
        <f>B2+0.5</f>
        <v>0.5</v>
      </c>
      <c r="D2" s="47">
        <f>C2+0.5</f>
        <v>1</v>
      </c>
      <c r="E2" s="46">
        <f>D2+0.5</f>
        <v>1.5</v>
      </c>
      <c r="F2" s="48">
        <f>E2+0.5</f>
        <v>2</v>
      </c>
      <c r="H2" s="49"/>
      <c r="I2" s="49"/>
      <c r="J2" s="48"/>
      <c r="K2" s="48"/>
      <c r="L2" s="48"/>
      <c r="M2" s="48"/>
      <c r="N2" s="48"/>
      <c r="O2" s="48"/>
      <c r="P2" s="50"/>
    </row>
    <row r="3" spans="1:18" ht="18" customHeight="1">
      <c r="A3" s="123" t="s">
        <v>40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8" ht="18" customHeight="1">
      <c r="A4" s="123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8" ht="36.75" customHeight="1">
      <c r="A5" s="127" t="s">
        <v>21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9" t="s">
        <v>27</v>
      </c>
      <c r="Q5" s="129"/>
    </row>
    <row r="6" spans="1:18" ht="21" customHeight="1">
      <c r="A6" s="125" t="s">
        <v>18</v>
      </c>
      <c r="B6" s="126"/>
      <c r="C6" s="126"/>
      <c r="D6" s="126"/>
      <c r="E6" s="126"/>
      <c r="F6" s="51">
        <f t="shared" ref="F6:O6" si="0">COUNTIF(F8:F300,"x")</f>
        <v>2</v>
      </c>
      <c r="G6" s="52">
        <f t="shared" si="0"/>
        <v>0</v>
      </c>
      <c r="H6" s="53">
        <f t="shared" si="0"/>
        <v>4</v>
      </c>
      <c r="I6" s="56">
        <f t="shared" si="0"/>
        <v>7</v>
      </c>
      <c r="J6" s="55">
        <f t="shared" si="0"/>
        <v>7</v>
      </c>
      <c r="K6" s="54">
        <f t="shared" si="0"/>
        <v>102</v>
      </c>
      <c r="L6" s="57">
        <f t="shared" si="0"/>
        <v>17</v>
      </c>
      <c r="M6" s="58">
        <f t="shared" si="0"/>
        <v>39</v>
      </c>
      <c r="N6" s="59">
        <f t="shared" si="0"/>
        <v>28</v>
      </c>
      <c r="O6" s="60">
        <f t="shared" si="0"/>
        <v>20</v>
      </c>
      <c r="P6" s="61"/>
      <c r="Q6" s="38">
        <f>SUM(F6:O6)</f>
        <v>226</v>
      </c>
    </row>
    <row r="7" spans="1:18" ht="15.75" customHeight="1">
      <c r="A7" s="34" t="s">
        <v>9</v>
      </c>
      <c r="B7" s="62" t="s">
        <v>10</v>
      </c>
      <c r="C7" s="62" t="s">
        <v>11</v>
      </c>
      <c r="D7" s="63" t="s">
        <v>6</v>
      </c>
      <c r="E7" s="64" t="s">
        <v>0</v>
      </c>
      <c r="F7" s="65" t="s">
        <v>7</v>
      </c>
      <c r="G7" s="66">
        <v>150</v>
      </c>
      <c r="H7" s="67">
        <v>500</v>
      </c>
      <c r="I7" s="70">
        <v>1000</v>
      </c>
      <c r="J7" s="69">
        <v>2500</v>
      </c>
      <c r="K7" s="68" t="s">
        <v>8</v>
      </c>
      <c r="L7" s="71" t="s">
        <v>31</v>
      </c>
      <c r="M7" s="72" t="s">
        <v>28</v>
      </c>
      <c r="N7" s="73" t="s">
        <v>32</v>
      </c>
      <c r="O7" s="74" t="s">
        <v>29</v>
      </c>
      <c r="P7" s="75" t="s">
        <v>24</v>
      </c>
      <c r="Q7" s="40" t="s">
        <v>5</v>
      </c>
    </row>
    <row r="8" spans="1:18" s="4" customFormat="1" ht="21.5" customHeight="1">
      <c r="A8" s="35">
        <v>1</v>
      </c>
      <c r="B8" s="155" t="s">
        <v>88</v>
      </c>
      <c r="C8" s="76" t="s">
        <v>89</v>
      </c>
      <c r="D8" s="162" t="s">
        <v>90</v>
      </c>
      <c r="E8" s="105"/>
      <c r="F8" s="51"/>
      <c r="G8" s="52"/>
      <c r="H8" s="53"/>
      <c r="I8" s="56"/>
      <c r="J8" s="55"/>
      <c r="K8" s="54"/>
      <c r="L8" s="57"/>
      <c r="M8" s="58"/>
      <c r="N8" s="59" t="s">
        <v>91</v>
      </c>
      <c r="O8" s="60"/>
      <c r="P8" s="77"/>
      <c r="Q8" s="41">
        <f>MATCH($E8,B$2:F$2,1)</f>
        <v>1</v>
      </c>
      <c r="R8" s="11"/>
    </row>
    <row r="9" spans="1:18" s="4" customFormat="1" ht="21.5" customHeight="1">
      <c r="A9" s="35">
        <v>2</v>
      </c>
      <c r="B9" s="155" t="s">
        <v>92</v>
      </c>
      <c r="C9" s="76" t="s">
        <v>93</v>
      </c>
      <c r="D9" s="76" t="s">
        <v>94</v>
      </c>
      <c r="E9" s="105"/>
      <c r="F9" s="51"/>
      <c r="G9" s="52"/>
      <c r="H9" s="53"/>
      <c r="I9" s="56"/>
      <c r="J9" s="55"/>
      <c r="K9" s="54" t="s">
        <v>91</v>
      </c>
      <c r="L9" s="57" t="s">
        <v>91</v>
      </c>
      <c r="M9" s="58"/>
      <c r="N9" s="59"/>
      <c r="O9" s="60"/>
      <c r="P9" s="77"/>
      <c r="Q9" s="41">
        <f>MATCH($E9,B$2:F$2,1)</f>
        <v>1</v>
      </c>
      <c r="R9" s="11"/>
    </row>
    <row r="10" spans="1:18" s="4" customFormat="1" ht="21.5" customHeight="1">
      <c r="A10" s="35">
        <v>3</v>
      </c>
      <c r="B10" s="155" t="s">
        <v>95</v>
      </c>
      <c r="C10" s="76" t="s">
        <v>96</v>
      </c>
      <c r="D10" s="76" t="s">
        <v>97</v>
      </c>
      <c r="E10" s="105"/>
      <c r="F10" s="51"/>
      <c r="G10" s="52"/>
      <c r="H10" s="53"/>
      <c r="I10" s="56"/>
      <c r="J10" s="55"/>
      <c r="K10" s="54" t="s">
        <v>91</v>
      </c>
      <c r="L10" s="57"/>
      <c r="M10" s="58" t="s">
        <v>91</v>
      </c>
      <c r="N10" s="59"/>
      <c r="O10" s="60"/>
      <c r="P10" s="77"/>
      <c r="Q10" s="41">
        <f>MATCH($E10,B$2:F$2,1)</f>
        <v>1</v>
      </c>
      <c r="R10" s="11"/>
    </row>
    <row r="11" spans="1:18" s="4" customFormat="1" ht="21.5" customHeight="1">
      <c r="A11" s="35">
        <v>4</v>
      </c>
      <c r="B11" s="155" t="s">
        <v>98</v>
      </c>
      <c r="C11" s="76" t="s">
        <v>99</v>
      </c>
      <c r="D11" s="162" t="s">
        <v>100</v>
      </c>
      <c r="E11" s="105"/>
      <c r="F11" s="51"/>
      <c r="G11" s="52"/>
      <c r="H11" s="53" t="s">
        <v>91</v>
      </c>
      <c r="I11" s="56"/>
      <c r="J11" s="55"/>
      <c r="K11" s="54"/>
      <c r="L11" s="57"/>
      <c r="M11" s="58"/>
      <c r="N11" s="59"/>
      <c r="O11" s="60"/>
      <c r="P11" s="77">
        <v>392</v>
      </c>
      <c r="Q11" s="41">
        <f>MATCH($E11,B$2:F$2,1)</f>
        <v>1</v>
      </c>
      <c r="R11" s="11"/>
    </row>
    <row r="12" spans="1:18" s="4" customFormat="1" ht="21.5" customHeight="1">
      <c r="A12" s="35">
        <v>5</v>
      </c>
      <c r="B12" s="155" t="s">
        <v>101</v>
      </c>
      <c r="C12" s="76" t="s">
        <v>102</v>
      </c>
      <c r="D12" s="76" t="s">
        <v>103</v>
      </c>
      <c r="E12" s="105"/>
      <c r="F12" s="51"/>
      <c r="G12" s="52"/>
      <c r="H12" s="53"/>
      <c r="I12" s="56"/>
      <c r="J12" s="55"/>
      <c r="K12" s="54" t="s">
        <v>91</v>
      </c>
      <c r="L12" s="57"/>
      <c r="M12" s="58"/>
      <c r="N12" s="59" t="s">
        <v>91</v>
      </c>
      <c r="O12" s="60" t="s">
        <v>91</v>
      </c>
      <c r="P12" s="77"/>
      <c r="Q12" s="41">
        <f>MATCH($E12,B$2:F$2,1)</f>
        <v>1</v>
      </c>
      <c r="R12" s="11"/>
    </row>
    <row r="13" spans="1:18" s="4" customFormat="1" ht="21.5" customHeight="1">
      <c r="A13" s="35">
        <v>6</v>
      </c>
      <c r="B13" s="155" t="s">
        <v>104</v>
      </c>
      <c r="C13" s="76" t="s">
        <v>105</v>
      </c>
      <c r="D13" s="76" t="s">
        <v>106</v>
      </c>
      <c r="E13" s="105"/>
      <c r="F13" s="51"/>
      <c r="G13" s="52"/>
      <c r="H13" s="53"/>
      <c r="I13" s="56"/>
      <c r="J13" s="55"/>
      <c r="K13" s="54" t="s">
        <v>91</v>
      </c>
      <c r="L13" s="57" t="s">
        <v>91</v>
      </c>
      <c r="M13" s="58"/>
      <c r="N13" s="59"/>
      <c r="O13" s="60"/>
      <c r="P13" s="77"/>
      <c r="Q13" s="41">
        <f>MATCH($E13,B$2:F$2,1)</f>
        <v>1</v>
      </c>
      <c r="R13" s="11"/>
    </row>
    <row r="14" spans="1:18" s="4" customFormat="1" ht="21.5" customHeight="1">
      <c r="A14" s="35">
        <v>7</v>
      </c>
      <c r="B14" s="155" t="s">
        <v>107</v>
      </c>
      <c r="C14" s="76" t="s">
        <v>89</v>
      </c>
      <c r="D14" s="76" t="s">
        <v>108</v>
      </c>
      <c r="E14" s="105"/>
      <c r="F14" s="51"/>
      <c r="G14" s="52"/>
      <c r="H14" s="53"/>
      <c r="I14" s="56"/>
      <c r="J14" s="55"/>
      <c r="K14" s="54" t="s">
        <v>91</v>
      </c>
      <c r="L14" s="57"/>
      <c r="M14" s="58" t="s">
        <v>91</v>
      </c>
      <c r="N14" s="59"/>
      <c r="O14" s="60"/>
      <c r="P14" s="77"/>
      <c r="Q14" s="41">
        <f>MATCH($E14,B$2:F$2,1)</f>
        <v>1</v>
      </c>
      <c r="R14" s="11"/>
    </row>
    <row r="15" spans="1:18" s="4" customFormat="1" ht="21.5" customHeight="1">
      <c r="A15" s="35">
        <v>8</v>
      </c>
      <c r="B15" s="155" t="s">
        <v>109</v>
      </c>
      <c r="C15" s="76" t="s">
        <v>110</v>
      </c>
      <c r="D15" s="76" t="s">
        <v>111</v>
      </c>
      <c r="E15" s="105"/>
      <c r="F15" s="51"/>
      <c r="G15" s="52"/>
      <c r="H15" s="53"/>
      <c r="I15" s="56"/>
      <c r="J15" s="55"/>
      <c r="K15" s="54"/>
      <c r="L15" s="57"/>
      <c r="M15" s="58"/>
      <c r="N15" s="59"/>
      <c r="O15" s="60" t="s">
        <v>91</v>
      </c>
      <c r="P15" s="77"/>
      <c r="Q15" s="41">
        <f>MATCH($E15,B$2:F$2,1)</f>
        <v>1</v>
      </c>
      <c r="R15" s="11"/>
    </row>
    <row r="16" spans="1:18" s="4" customFormat="1" ht="21.5" customHeight="1">
      <c r="A16" s="35">
        <v>9</v>
      </c>
      <c r="B16" s="155" t="s">
        <v>112</v>
      </c>
      <c r="C16" s="76" t="s">
        <v>113</v>
      </c>
      <c r="D16" s="76" t="s">
        <v>114</v>
      </c>
      <c r="E16" s="105"/>
      <c r="F16" s="51"/>
      <c r="G16" s="52"/>
      <c r="H16" s="53"/>
      <c r="I16" s="56"/>
      <c r="J16" s="55"/>
      <c r="K16" s="54" t="s">
        <v>91</v>
      </c>
      <c r="L16" s="57"/>
      <c r="M16" s="58"/>
      <c r="N16" s="59"/>
      <c r="O16" s="60"/>
      <c r="P16" s="77"/>
      <c r="Q16" s="41">
        <f>MATCH($E16,B$2:F$2,1)</f>
        <v>1</v>
      </c>
      <c r="R16" s="11"/>
    </row>
    <row r="17" spans="1:18" s="4" customFormat="1" ht="21.5" customHeight="1">
      <c r="A17" s="35">
        <v>10</v>
      </c>
      <c r="B17" s="155" t="s">
        <v>115</v>
      </c>
      <c r="C17" s="76" t="s">
        <v>116</v>
      </c>
      <c r="D17" s="76" t="s">
        <v>117</v>
      </c>
      <c r="E17" s="105"/>
      <c r="F17" s="51"/>
      <c r="G17" s="52"/>
      <c r="H17" s="53"/>
      <c r="I17" s="56"/>
      <c r="J17" s="55"/>
      <c r="K17" s="54"/>
      <c r="L17" s="57" t="s">
        <v>91</v>
      </c>
      <c r="M17" s="58"/>
      <c r="N17" s="59"/>
      <c r="O17" s="60"/>
      <c r="P17" s="77"/>
      <c r="Q17" s="41">
        <f>MATCH($E17,B$2:F$2,1)</f>
        <v>1</v>
      </c>
      <c r="R17" s="11"/>
    </row>
    <row r="18" spans="1:18" s="4" customFormat="1" ht="21.5" customHeight="1">
      <c r="A18" s="35">
        <v>11</v>
      </c>
      <c r="B18" s="155" t="s">
        <v>118</v>
      </c>
      <c r="C18" s="76" t="s">
        <v>119</v>
      </c>
      <c r="D18" s="163" t="s">
        <v>120</v>
      </c>
      <c r="E18" s="105"/>
      <c r="F18" s="51"/>
      <c r="G18" s="52"/>
      <c r="H18" s="53"/>
      <c r="I18" s="56"/>
      <c r="J18" s="55"/>
      <c r="K18" s="54" t="s">
        <v>91</v>
      </c>
      <c r="L18" s="57" t="s">
        <v>91</v>
      </c>
      <c r="M18" s="58"/>
      <c r="N18" s="59"/>
      <c r="O18" s="60"/>
      <c r="P18" s="77"/>
      <c r="Q18" s="41">
        <f>MATCH($E18,B$2:F$2,1)</f>
        <v>1</v>
      </c>
      <c r="R18" s="11"/>
    </row>
    <row r="19" spans="1:18" s="4" customFormat="1" ht="21.5" customHeight="1">
      <c r="A19" s="35">
        <v>12</v>
      </c>
      <c r="B19" s="155" t="s">
        <v>121</v>
      </c>
      <c r="C19" s="76" t="s">
        <v>122</v>
      </c>
      <c r="D19" s="76" t="s">
        <v>123</v>
      </c>
      <c r="E19" s="105"/>
      <c r="F19" s="51"/>
      <c r="G19" s="52"/>
      <c r="H19" s="53"/>
      <c r="I19" s="56"/>
      <c r="J19" s="55"/>
      <c r="K19" s="54"/>
      <c r="L19" s="57"/>
      <c r="M19" s="58"/>
      <c r="N19" s="59" t="s">
        <v>91</v>
      </c>
      <c r="O19" s="60"/>
      <c r="P19" s="77"/>
      <c r="Q19" s="41">
        <f>MATCH($E19,B$2:F$2,1)</f>
        <v>1</v>
      </c>
      <c r="R19" s="11"/>
    </row>
    <row r="20" spans="1:18" s="4" customFormat="1" ht="21.5" customHeight="1">
      <c r="A20" s="35">
        <v>13</v>
      </c>
      <c r="B20" s="155" t="s">
        <v>124</v>
      </c>
      <c r="C20" s="76" t="s">
        <v>125</v>
      </c>
      <c r="D20" s="76" t="s">
        <v>126</v>
      </c>
      <c r="E20" s="105"/>
      <c r="F20" s="51"/>
      <c r="G20" s="52"/>
      <c r="H20" s="53"/>
      <c r="I20" s="56"/>
      <c r="J20" s="55" t="s">
        <v>91</v>
      </c>
      <c r="K20" s="54" t="s">
        <v>91</v>
      </c>
      <c r="L20" s="57"/>
      <c r="M20" s="58" t="s">
        <v>91</v>
      </c>
      <c r="N20" s="59"/>
      <c r="O20" s="60"/>
      <c r="P20" s="77">
        <v>1038</v>
      </c>
      <c r="Q20" s="41">
        <f>MATCH($E20,B$2:F$2,1)</f>
        <v>1</v>
      </c>
      <c r="R20" s="11"/>
    </row>
    <row r="21" spans="1:18" s="4" customFormat="1" ht="21.5" customHeight="1">
      <c r="A21" s="35">
        <v>14</v>
      </c>
      <c r="B21" s="155" t="s">
        <v>127</v>
      </c>
      <c r="C21" s="76" t="s">
        <v>128</v>
      </c>
      <c r="D21" s="76" t="s">
        <v>129</v>
      </c>
      <c r="E21" s="105"/>
      <c r="F21" s="51"/>
      <c r="G21" s="52"/>
      <c r="H21" s="53"/>
      <c r="I21" s="56"/>
      <c r="J21" s="55"/>
      <c r="K21" s="54" t="s">
        <v>91</v>
      </c>
      <c r="L21" s="57"/>
      <c r="M21" s="58"/>
      <c r="N21" s="59"/>
      <c r="O21" s="60"/>
      <c r="P21" s="77"/>
      <c r="Q21" s="41">
        <f>MATCH($E21,B$2:F$2,1)</f>
        <v>1</v>
      </c>
      <c r="R21" s="11"/>
    </row>
    <row r="22" spans="1:18" s="4" customFormat="1" ht="21.5" customHeight="1">
      <c r="A22" s="35">
        <v>15</v>
      </c>
      <c r="B22" s="155" t="s">
        <v>130</v>
      </c>
      <c r="C22" s="76" t="s">
        <v>131</v>
      </c>
      <c r="D22" s="163" t="s">
        <v>132</v>
      </c>
      <c r="E22" s="105"/>
      <c r="F22" s="51"/>
      <c r="G22" s="52"/>
      <c r="H22" s="53"/>
      <c r="I22" s="56"/>
      <c r="J22" s="55"/>
      <c r="K22" s="54"/>
      <c r="L22" s="57"/>
      <c r="M22" s="58"/>
      <c r="N22" s="59"/>
      <c r="O22" s="60" t="s">
        <v>91</v>
      </c>
      <c r="P22" s="77"/>
      <c r="Q22" s="41">
        <f>MATCH($E22,B$2:F$2,1)</f>
        <v>1</v>
      </c>
      <c r="R22" s="11"/>
    </row>
    <row r="23" spans="1:18" s="4" customFormat="1" ht="21.5" customHeight="1">
      <c r="A23" s="35">
        <v>16</v>
      </c>
      <c r="B23" s="173" t="s">
        <v>133</v>
      </c>
      <c r="C23" s="76" t="s">
        <v>134</v>
      </c>
      <c r="D23" s="163" t="s">
        <v>135</v>
      </c>
      <c r="E23" s="105"/>
      <c r="F23" s="51"/>
      <c r="G23" s="52"/>
      <c r="H23" s="53"/>
      <c r="I23" s="56"/>
      <c r="J23" s="55"/>
      <c r="K23" s="54"/>
      <c r="L23" s="57"/>
      <c r="M23" s="58" t="s">
        <v>91</v>
      </c>
      <c r="N23" s="59"/>
      <c r="O23" s="60"/>
      <c r="P23" s="77"/>
      <c r="Q23" s="41">
        <f>MATCH($E23,B$2:F$2,1)</f>
        <v>1</v>
      </c>
      <c r="R23" s="11"/>
    </row>
    <row r="24" spans="1:18" s="4" customFormat="1" ht="21.5" customHeight="1">
      <c r="A24" s="35">
        <v>17</v>
      </c>
      <c r="B24" s="155" t="s">
        <v>136</v>
      </c>
      <c r="C24" s="76" t="s">
        <v>137</v>
      </c>
      <c r="D24" s="163" t="s">
        <v>138</v>
      </c>
      <c r="E24" s="105"/>
      <c r="F24" s="51"/>
      <c r="G24" s="52"/>
      <c r="H24" s="53"/>
      <c r="I24" s="56"/>
      <c r="J24" s="55" t="s">
        <v>91</v>
      </c>
      <c r="K24" s="54" t="s">
        <v>91</v>
      </c>
      <c r="L24" s="57"/>
      <c r="M24" s="58"/>
      <c r="N24" s="59"/>
      <c r="O24" s="60"/>
      <c r="P24" s="77">
        <v>4665</v>
      </c>
      <c r="Q24" s="41">
        <f>MATCH($E24,B$2:F$2,1)</f>
        <v>1</v>
      </c>
      <c r="R24" s="11"/>
    </row>
    <row r="25" spans="1:18" s="4" customFormat="1" ht="21.5" customHeight="1">
      <c r="A25" s="35">
        <v>18</v>
      </c>
      <c r="B25" s="155" t="s">
        <v>139</v>
      </c>
      <c r="C25" s="76" t="s">
        <v>140</v>
      </c>
      <c r="D25" s="76" t="s">
        <v>141</v>
      </c>
      <c r="E25" s="105"/>
      <c r="F25" s="51"/>
      <c r="G25" s="52"/>
      <c r="H25" s="53"/>
      <c r="I25" s="56"/>
      <c r="J25" s="55"/>
      <c r="K25" s="54"/>
      <c r="L25" s="57"/>
      <c r="M25" s="58" t="s">
        <v>91</v>
      </c>
      <c r="N25" s="59"/>
      <c r="O25" s="60"/>
      <c r="P25" s="77"/>
      <c r="Q25" s="41">
        <f>MATCH($E25,B$2:F$2,1)</f>
        <v>1</v>
      </c>
      <c r="R25" s="11"/>
    </row>
    <row r="26" spans="1:18" s="4" customFormat="1" ht="21.5" customHeight="1">
      <c r="A26" s="35">
        <v>19</v>
      </c>
      <c r="B26" s="173" t="s">
        <v>142</v>
      </c>
      <c r="C26" s="76" t="s">
        <v>105</v>
      </c>
      <c r="D26" s="163" t="s">
        <v>143</v>
      </c>
      <c r="E26" s="105"/>
      <c r="F26" s="51"/>
      <c r="G26" s="52"/>
      <c r="H26" s="53"/>
      <c r="I26" s="56"/>
      <c r="J26" s="55"/>
      <c r="K26" s="54" t="s">
        <v>91</v>
      </c>
      <c r="L26" s="57"/>
      <c r="M26" s="58"/>
      <c r="N26" s="59"/>
      <c r="O26" s="60"/>
      <c r="P26" s="77"/>
      <c r="Q26" s="41">
        <f>MATCH($E26,B$2:F$2,1)</f>
        <v>1</v>
      </c>
      <c r="R26" s="11"/>
    </row>
    <row r="27" spans="1:18" s="4" customFormat="1" ht="21.5" customHeight="1">
      <c r="A27" s="35">
        <v>20</v>
      </c>
      <c r="B27" s="155" t="s">
        <v>144</v>
      </c>
      <c r="C27" s="109" t="s">
        <v>145</v>
      </c>
      <c r="D27" s="82" t="s">
        <v>146</v>
      </c>
      <c r="E27" s="110"/>
      <c r="F27" s="111"/>
      <c r="G27" s="112"/>
      <c r="H27" s="113"/>
      <c r="I27" s="114"/>
      <c r="J27" s="115"/>
      <c r="K27" s="116" t="s">
        <v>91</v>
      </c>
      <c r="L27" s="57"/>
      <c r="M27" s="58"/>
      <c r="N27" s="59"/>
      <c r="O27" s="60"/>
      <c r="P27" s="77"/>
      <c r="Q27" s="41">
        <f>MATCH($E27,B$2:F$2,1)</f>
        <v>1</v>
      </c>
      <c r="R27" s="11"/>
    </row>
    <row r="28" spans="1:18" s="4" customFormat="1" ht="21.5" customHeight="1">
      <c r="A28" s="35">
        <v>21</v>
      </c>
      <c r="B28" s="155" t="s">
        <v>147</v>
      </c>
      <c r="C28" s="76" t="s">
        <v>148</v>
      </c>
      <c r="D28" s="76" t="s">
        <v>149</v>
      </c>
      <c r="E28" s="105"/>
      <c r="F28" s="51"/>
      <c r="G28" s="52"/>
      <c r="H28" s="53" t="s">
        <v>91</v>
      </c>
      <c r="I28" s="56"/>
      <c r="J28" s="55"/>
      <c r="K28" s="54"/>
      <c r="L28" s="57"/>
      <c r="M28" s="58"/>
      <c r="N28" s="59"/>
      <c r="O28" s="60"/>
      <c r="P28" s="77">
        <v>160</v>
      </c>
      <c r="Q28" s="41">
        <f>MATCH($E28,B$2:F$2,1)</f>
        <v>1</v>
      </c>
      <c r="R28" s="11"/>
    </row>
    <row r="29" spans="1:18" s="4" customFormat="1" ht="21.5" customHeight="1">
      <c r="A29" s="35">
        <v>22</v>
      </c>
      <c r="B29" s="155" t="s">
        <v>150</v>
      </c>
      <c r="C29" s="76" t="s">
        <v>102</v>
      </c>
      <c r="D29" s="162" t="s">
        <v>151</v>
      </c>
      <c r="E29" s="105"/>
      <c r="F29" s="51"/>
      <c r="G29" s="52"/>
      <c r="H29" s="53"/>
      <c r="I29" s="56"/>
      <c r="J29" s="55"/>
      <c r="K29" s="54" t="s">
        <v>91</v>
      </c>
      <c r="L29" s="57"/>
      <c r="M29" s="58" t="s">
        <v>91</v>
      </c>
      <c r="N29" s="59"/>
      <c r="O29" s="60"/>
      <c r="P29" s="77"/>
      <c r="Q29" s="41">
        <f>MATCH($E29,B$2:F$2,1)</f>
        <v>1</v>
      </c>
      <c r="R29" s="11"/>
    </row>
    <row r="30" spans="1:18" s="4" customFormat="1" ht="21.5" customHeight="1">
      <c r="A30" s="35">
        <v>23</v>
      </c>
      <c r="B30" s="155" t="s">
        <v>152</v>
      </c>
      <c r="C30" s="76" t="s">
        <v>153</v>
      </c>
      <c r="D30" s="163" t="s">
        <v>154</v>
      </c>
      <c r="E30" s="105"/>
      <c r="F30" s="51"/>
      <c r="G30" s="52"/>
      <c r="H30" s="53"/>
      <c r="I30" s="56" t="s">
        <v>91</v>
      </c>
      <c r="J30" s="55"/>
      <c r="K30" s="54" t="s">
        <v>91</v>
      </c>
      <c r="L30" s="57"/>
      <c r="M30" s="58" t="s">
        <v>91</v>
      </c>
      <c r="N30" s="59"/>
      <c r="O30" s="60"/>
      <c r="P30" s="77">
        <v>707</v>
      </c>
      <c r="Q30" s="41">
        <f>MATCH($E30,B$2:F$2,1)</f>
        <v>1</v>
      </c>
      <c r="R30" s="11"/>
    </row>
    <row r="31" spans="1:18" s="4" customFormat="1" ht="21.5" customHeight="1">
      <c r="A31" s="35">
        <v>24</v>
      </c>
      <c r="B31" s="155" t="s">
        <v>155</v>
      </c>
      <c r="C31" s="76" t="s">
        <v>156</v>
      </c>
      <c r="D31" s="76" t="s">
        <v>157</v>
      </c>
      <c r="E31" s="105"/>
      <c r="F31" s="51"/>
      <c r="G31" s="52"/>
      <c r="H31" s="53"/>
      <c r="I31" s="56" t="s">
        <v>91</v>
      </c>
      <c r="J31" s="55"/>
      <c r="K31" s="54" t="s">
        <v>91</v>
      </c>
      <c r="L31" s="57"/>
      <c r="M31" s="58"/>
      <c r="N31" s="59"/>
      <c r="O31" s="60"/>
      <c r="P31" s="77">
        <v>740</v>
      </c>
      <c r="Q31" s="41">
        <f>MATCH($E31,B$2:F$2,1)</f>
        <v>1</v>
      </c>
      <c r="R31" s="11"/>
    </row>
    <row r="32" spans="1:18" s="4" customFormat="1" ht="21.5" customHeight="1">
      <c r="A32" s="35">
        <v>25</v>
      </c>
      <c r="B32" s="155" t="s">
        <v>158</v>
      </c>
      <c r="C32" s="76" t="s">
        <v>159</v>
      </c>
      <c r="D32" s="163" t="s">
        <v>160</v>
      </c>
      <c r="E32" s="105"/>
      <c r="F32" s="51"/>
      <c r="G32" s="52"/>
      <c r="H32" s="53"/>
      <c r="I32" s="56"/>
      <c r="J32" s="55"/>
      <c r="K32" s="54" t="s">
        <v>91</v>
      </c>
      <c r="L32" s="57"/>
      <c r="M32" s="58"/>
      <c r="N32" s="59" t="s">
        <v>91</v>
      </c>
      <c r="O32" s="60"/>
      <c r="P32" s="77"/>
      <c r="Q32" s="41">
        <f>MATCH($E32,B$2:F$2,1)</f>
        <v>1</v>
      </c>
      <c r="R32" s="11"/>
    </row>
    <row r="33" spans="1:18" s="4" customFormat="1" ht="21.5" customHeight="1">
      <c r="A33" s="35">
        <v>26</v>
      </c>
      <c r="B33" s="155" t="s">
        <v>161</v>
      </c>
      <c r="C33" s="76" t="s">
        <v>162</v>
      </c>
      <c r="D33" s="76" t="s">
        <v>163</v>
      </c>
      <c r="E33" s="105"/>
      <c r="F33" s="51"/>
      <c r="G33" s="52"/>
      <c r="H33" s="53"/>
      <c r="I33" s="56" t="s">
        <v>91</v>
      </c>
      <c r="J33" s="55"/>
      <c r="K33" s="54" t="s">
        <v>91</v>
      </c>
      <c r="L33" s="57"/>
      <c r="M33" s="58"/>
      <c r="N33" s="59"/>
      <c r="O33" s="60"/>
      <c r="P33" s="77">
        <v>679</v>
      </c>
      <c r="Q33" s="41">
        <f>MATCH($E33,B$2:F$2,1)</f>
        <v>1</v>
      </c>
      <c r="R33" s="11"/>
    </row>
    <row r="34" spans="1:18" s="4" customFormat="1" ht="21.5" customHeight="1">
      <c r="A34" s="35">
        <v>27</v>
      </c>
      <c r="B34" s="155" t="s">
        <v>164</v>
      </c>
      <c r="C34" s="76" t="s">
        <v>165</v>
      </c>
      <c r="D34" s="163" t="s">
        <v>166</v>
      </c>
      <c r="E34" s="105"/>
      <c r="F34" s="51"/>
      <c r="G34" s="52"/>
      <c r="H34" s="53"/>
      <c r="I34" s="56" t="s">
        <v>91</v>
      </c>
      <c r="J34" s="55"/>
      <c r="K34" s="54"/>
      <c r="L34" s="57"/>
      <c r="M34" s="58" t="s">
        <v>91</v>
      </c>
      <c r="N34" s="59"/>
      <c r="O34" s="60"/>
      <c r="P34" s="77">
        <v>546</v>
      </c>
      <c r="Q34" s="41">
        <f>MATCH($E34,B$2:F$2,1)</f>
        <v>1</v>
      </c>
      <c r="R34" s="11"/>
    </row>
    <row r="35" spans="1:18" s="4" customFormat="1" ht="21.5" customHeight="1">
      <c r="A35" s="35">
        <v>28</v>
      </c>
      <c r="B35" s="155" t="s">
        <v>167</v>
      </c>
      <c r="C35" s="76" t="s">
        <v>168</v>
      </c>
      <c r="D35" s="163" t="s">
        <v>169</v>
      </c>
      <c r="E35" s="105"/>
      <c r="F35" s="51"/>
      <c r="G35" s="52"/>
      <c r="H35" s="53"/>
      <c r="I35" s="56" t="s">
        <v>91</v>
      </c>
      <c r="J35" s="55"/>
      <c r="K35" s="54"/>
      <c r="L35" s="57"/>
      <c r="M35" s="58"/>
      <c r="N35" s="59"/>
      <c r="O35" s="60"/>
      <c r="P35" s="77">
        <v>903</v>
      </c>
      <c r="Q35" s="41">
        <f>MATCH($E35,B$2:F$2,1)</f>
        <v>1</v>
      </c>
      <c r="R35" s="11"/>
    </row>
    <row r="36" spans="1:18" s="4" customFormat="1" ht="21.5" customHeight="1">
      <c r="A36" s="35">
        <v>29</v>
      </c>
      <c r="B36" s="155" t="s">
        <v>170</v>
      </c>
      <c r="C36" s="76" t="s">
        <v>153</v>
      </c>
      <c r="D36" s="163" t="s">
        <v>171</v>
      </c>
      <c r="E36" s="105"/>
      <c r="F36" s="51"/>
      <c r="G36" s="52"/>
      <c r="H36" s="53"/>
      <c r="I36" s="56"/>
      <c r="J36" s="55"/>
      <c r="K36" s="54" t="s">
        <v>91</v>
      </c>
      <c r="L36" s="57"/>
      <c r="M36" s="58"/>
      <c r="N36" s="59" t="s">
        <v>91</v>
      </c>
      <c r="O36" s="60"/>
      <c r="P36" s="77"/>
      <c r="Q36" s="41">
        <f>MATCH($E36,B$2:F$2,1)</f>
        <v>1</v>
      </c>
      <c r="R36" s="11"/>
    </row>
    <row r="37" spans="1:18" s="4" customFormat="1" ht="21.5" customHeight="1">
      <c r="A37" s="35">
        <v>30</v>
      </c>
      <c r="B37" s="155" t="s">
        <v>172</v>
      </c>
      <c r="C37" s="76" t="s">
        <v>173</v>
      </c>
      <c r="D37" s="76" t="s">
        <v>174</v>
      </c>
      <c r="E37" s="105"/>
      <c r="F37" s="51"/>
      <c r="G37" s="52"/>
      <c r="H37" s="53"/>
      <c r="I37" s="56"/>
      <c r="J37" s="55"/>
      <c r="K37" s="54"/>
      <c r="L37" s="57"/>
      <c r="M37" s="58"/>
      <c r="N37" s="59"/>
      <c r="O37" s="60" t="s">
        <v>91</v>
      </c>
      <c r="P37" s="77"/>
      <c r="Q37" s="41">
        <f>MATCH($E37,B$2:F$2,1)</f>
        <v>1</v>
      </c>
      <c r="R37" s="11"/>
    </row>
    <row r="38" spans="1:18" s="4" customFormat="1" ht="21.5" customHeight="1">
      <c r="A38" s="35">
        <v>31</v>
      </c>
      <c r="B38" s="155" t="s">
        <v>175</v>
      </c>
      <c r="C38" s="76" t="s">
        <v>176</v>
      </c>
      <c r="D38" s="163" t="s">
        <v>177</v>
      </c>
      <c r="E38" s="105"/>
      <c r="F38" s="51"/>
      <c r="G38" s="52"/>
      <c r="H38" s="53"/>
      <c r="I38" s="56"/>
      <c r="J38" s="55"/>
      <c r="K38" s="54" t="s">
        <v>91</v>
      </c>
      <c r="L38" s="57"/>
      <c r="M38" s="58"/>
      <c r="N38" s="59"/>
      <c r="O38" s="60"/>
      <c r="P38" s="77"/>
      <c r="Q38" s="41">
        <f>MATCH($E38,B$2:F$2,1)</f>
        <v>1</v>
      </c>
      <c r="R38" s="11"/>
    </row>
    <row r="39" spans="1:18" s="4" customFormat="1" ht="21.5" customHeight="1">
      <c r="A39" s="35">
        <v>32</v>
      </c>
      <c r="B39" s="155" t="s">
        <v>178</v>
      </c>
      <c r="C39" s="76" t="s">
        <v>179</v>
      </c>
      <c r="D39" s="76" t="s">
        <v>180</v>
      </c>
      <c r="E39" s="105"/>
      <c r="F39" s="51"/>
      <c r="G39" s="52"/>
      <c r="H39" s="53"/>
      <c r="I39" s="56"/>
      <c r="J39" s="55"/>
      <c r="K39" s="54" t="s">
        <v>91</v>
      </c>
      <c r="L39" s="57"/>
      <c r="M39" s="58" t="s">
        <v>91</v>
      </c>
      <c r="N39" s="59"/>
      <c r="O39" s="60"/>
      <c r="P39" s="77"/>
      <c r="Q39" s="41">
        <f>MATCH($E39,B$2:F$2,1)</f>
        <v>1</v>
      </c>
      <c r="R39" s="11"/>
    </row>
    <row r="40" spans="1:18" s="4" customFormat="1" ht="21.5" customHeight="1">
      <c r="A40" s="35">
        <v>33</v>
      </c>
      <c r="B40" s="155" t="s">
        <v>181</v>
      </c>
      <c r="C40" s="76" t="s">
        <v>168</v>
      </c>
      <c r="D40" s="76" t="s">
        <v>182</v>
      </c>
      <c r="E40" s="105"/>
      <c r="F40" s="51"/>
      <c r="G40" s="52"/>
      <c r="H40" s="53" t="s">
        <v>91</v>
      </c>
      <c r="I40" s="56"/>
      <c r="J40" s="55"/>
      <c r="K40" s="54" t="s">
        <v>91</v>
      </c>
      <c r="L40" s="57"/>
      <c r="M40" s="58"/>
      <c r="N40" s="59" t="s">
        <v>91</v>
      </c>
      <c r="O40" s="60"/>
      <c r="P40" s="77">
        <v>397</v>
      </c>
      <c r="Q40" s="41">
        <f>MATCH($E40,B$2:F$2,1)</f>
        <v>1</v>
      </c>
      <c r="R40" s="11"/>
    </row>
    <row r="41" spans="1:18" s="4" customFormat="1" ht="21.5" customHeight="1">
      <c r="A41" s="35">
        <v>34</v>
      </c>
      <c r="B41" s="155" t="s">
        <v>183</v>
      </c>
      <c r="C41" s="76" t="s">
        <v>119</v>
      </c>
      <c r="D41" s="76" t="s">
        <v>184</v>
      </c>
      <c r="E41" s="105"/>
      <c r="F41" s="51"/>
      <c r="G41" s="52"/>
      <c r="H41" s="53"/>
      <c r="I41" s="56"/>
      <c r="J41" s="55"/>
      <c r="K41" s="54"/>
      <c r="L41" s="57"/>
      <c r="M41" s="58"/>
      <c r="N41" s="59"/>
      <c r="O41" s="60" t="s">
        <v>91</v>
      </c>
      <c r="P41" s="77"/>
      <c r="Q41" s="41">
        <f>MATCH($E41,B$2:F$2,1)</f>
        <v>1</v>
      </c>
      <c r="R41" s="11"/>
    </row>
    <row r="42" spans="1:18" s="4" customFormat="1" ht="21.5" customHeight="1">
      <c r="A42" s="35">
        <v>35</v>
      </c>
      <c r="B42" s="155" t="s">
        <v>127</v>
      </c>
      <c r="C42" s="76" t="s">
        <v>128</v>
      </c>
      <c r="D42" s="76" t="s">
        <v>185</v>
      </c>
      <c r="E42" s="105"/>
      <c r="F42" s="51"/>
      <c r="G42" s="52"/>
      <c r="H42" s="53"/>
      <c r="I42" s="56"/>
      <c r="J42" s="55"/>
      <c r="K42" s="54" t="s">
        <v>91</v>
      </c>
      <c r="L42" s="57"/>
      <c r="M42" s="58"/>
      <c r="N42" s="59"/>
      <c r="O42" s="60"/>
      <c r="P42" s="77"/>
      <c r="Q42" s="41">
        <f>MATCH($E42,B$2:F$2,1)</f>
        <v>1</v>
      </c>
      <c r="R42" s="11"/>
    </row>
    <row r="43" spans="1:18" s="4" customFormat="1" ht="21.5" customHeight="1">
      <c r="A43" s="35">
        <v>36</v>
      </c>
      <c r="B43" s="155" t="s">
        <v>186</v>
      </c>
      <c r="C43" s="76" t="s">
        <v>187</v>
      </c>
      <c r="D43" s="163" t="s">
        <v>188</v>
      </c>
      <c r="E43" s="105"/>
      <c r="F43" s="51"/>
      <c r="G43" s="52"/>
      <c r="H43" s="53"/>
      <c r="I43" s="56"/>
      <c r="J43" s="55" t="s">
        <v>91</v>
      </c>
      <c r="K43" s="54" t="s">
        <v>91</v>
      </c>
      <c r="L43" s="57"/>
      <c r="M43" s="58"/>
      <c r="N43" s="59"/>
      <c r="O43" s="60"/>
      <c r="P43" s="77">
        <v>1654</v>
      </c>
      <c r="Q43" s="41">
        <f>MATCH($E43,B$2:F$2,1)</f>
        <v>1</v>
      </c>
      <c r="R43" s="11"/>
    </row>
    <row r="44" spans="1:18" s="4" customFormat="1" ht="21.5" customHeight="1">
      <c r="A44" s="35">
        <v>37</v>
      </c>
      <c r="B44" s="155" t="s">
        <v>189</v>
      </c>
      <c r="C44" s="76" t="s">
        <v>140</v>
      </c>
      <c r="D44" s="163" t="s">
        <v>190</v>
      </c>
      <c r="E44" s="105"/>
      <c r="F44" s="51"/>
      <c r="G44" s="52"/>
      <c r="H44" s="53"/>
      <c r="I44" s="56"/>
      <c r="J44" s="55"/>
      <c r="K44" s="54" t="s">
        <v>91</v>
      </c>
      <c r="L44" s="57"/>
      <c r="M44" s="58"/>
      <c r="N44" s="59" t="s">
        <v>91</v>
      </c>
      <c r="O44" s="60" t="s">
        <v>91</v>
      </c>
      <c r="P44" s="11"/>
      <c r="Q44" s="41">
        <f>MATCH($E44,B$2:F$2,1)</f>
        <v>1</v>
      </c>
      <c r="R44" s="11"/>
    </row>
    <row r="45" spans="1:18" s="4" customFormat="1" ht="21.5" customHeight="1">
      <c r="A45" s="35">
        <v>38</v>
      </c>
      <c r="B45" s="155" t="s">
        <v>104</v>
      </c>
      <c r="C45" s="76" t="s">
        <v>105</v>
      </c>
      <c r="D45" s="163" t="s">
        <v>191</v>
      </c>
      <c r="E45" s="105"/>
      <c r="F45" s="51"/>
      <c r="G45" s="52"/>
      <c r="H45" s="53"/>
      <c r="I45" s="56"/>
      <c r="J45" s="55"/>
      <c r="K45" s="54" t="s">
        <v>91</v>
      </c>
      <c r="L45" s="57" t="s">
        <v>91</v>
      </c>
      <c r="M45" s="58"/>
      <c r="N45" s="59"/>
      <c r="O45" s="60"/>
      <c r="P45" s="77"/>
      <c r="Q45" s="41">
        <f>MATCH($E45,B$2:F$2,1)</f>
        <v>1</v>
      </c>
      <c r="R45" s="11"/>
    </row>
    <row r="46" spans="1:18" s="4" customFormat="1" ht="21.5" customHeight="1">
      <c r="A46" s="35">
        <v>39</v>
      </c>
      <c r="B46" s="155" t="s">
        <v>115</v>
      </c>
      <c r="C46" s="76" t="s">
        <v>116</v>
      </c>
      <c r="D46" s="163" t="s">
        <v>192</v>
      </c>
      <c r="E46" s="105"/>
      <c r="F46" s="51"/>
      <c r="G46" s="52"/>
      <c r="H46" s="53"/>
      <c r="I46" s="56"/>
      <c r="J46" s="55"/>
      <c r="K46" s="54"/>
      <c r="L46" s="57" t="s">
        <v>91</v>
      </c>
      <c r="M46" s="58"/>
      <c r="N46" s="59"/>
      <c r="O46" s="60"/>
      <c r="P46" s="77"/>
      <c r="Q46" s="41">
        <f>MATCH($E46,B$2:F$2,1)</f>
        <v>1</v>
      </c>
      <c r="R46" s="11"/>
    </row>
    <row r="47" spans="1:18" s="4" customFormat="1" ht="21.5" customHeight="1">
      <c r="A47" s="35">
        <v>40</v>
      </c>
      <c r="B47" s="155" t="s">
        <v>193</v>
      </c>
      <c r="C47" s="76" t="s">
        <v>194</v>
      </c>
      <c r="D47" s="76" t="s">
        <v>195</v>
      </c>
      <c r="E47" s="105"/>
      <c r="F47" s="51"/>
      <c r="G47" s="52"/>
      <c r="H47" s="53"/>
      <c r="I47" s="56"/>
      <c r="J47" s="55"/>
      <c r="K47" s="54" t="s">
        <v>91</v>
      </c>
      <c r="L47" s="57"/>
      <c r="M47" s="58"/>
      <c r="N47" s="59"/>
      <c r="O47" s="60"/>
      <c r="P47" s="77"/>
      <c r="Q47" s="41">
        <f>MATCH($E47,B$2:F$2,1)</f>
        <v>1</v>
      </c>
      <c r="R47" s="11"/>
    </row>
    <row r="48" spans="1:18" s="4" customFormat="1" ht="21.5" customHeight="1">
      <c r="A48" s="35">
        <v>41</v>
      </c>
      <c r="B48" s="155" t="s">
        <v>121</v>
      </c>
      <c r="C48" s="76" t="s">
        <v>122</v>
      </c>
      <c r="D48" s="163" t="s">
        <v>196</v>
      </c>
      <c r="E48" s="105"/>
      <c r="F48" s="51"/>
      <c r="G48" s="52"/>
      <c r="H48" s="53"/>
      <c r="I48" s="56"/>
      <c r="J48" s="55"/>
      <c r="K48" s="54"/>
      <c r="L48" s="57"/>
      <c r="M48" s="58"/>
      <c r="N48" s="59" t="s">
        <v>91</v>
      </c>
      <c r="O48" s="60"/>
      <c r="P48" s="77"/>
      <c r="Q48" s="41">
        <f>MATCH($E48,B$2:F$2,1)</f>
        <v>1</v>
      </c>
      <c r="R48" s="11"/>
    </row>
    <row r="49" spans="1:18" s="4" customFormat="1" ht="21.5" customHeight="1">
      <c r="A49" s="35">
        <v>42</v>
      </c>
      <c r="B49" s="155" t="s">
        <v>197</v>
      </c>
      <c r="C49" s="76" t="s">
        <v>198</v>
      </c>
      <c r="D49" s="76" t="s">
        <v>199</v>
      </c>
      <c r="E49" s="105"/>
      <c r="F49" s="51"/>
      <c r="G49" s="52"/>
      <c r="H49" s="53"/>
      <c r="I49" s="56"/>
      <c r="J49" s="55"/>
      <c r="K49" s="54" t="s">
        <v>91</v>
      </c>
      <c r="L49" s="57" t="s">
        <v>91</v>
      </c>
      <c r="M49" s="58"/>
      <c r="N49" s="59"/>
      <c r="O49" s="60"/>
      <c r="P49" s="77"/>
      <c r="Q49" s="41">
        <f>MATCH($E49,B$2:F$2,1)</f>
        <v>1</v>
      </c>
      <c r="R49" s="11"/>
    </row>
    <row r="50" spans="1:18" s="4" customFormat="1" ht="21.5" customHeight="1">
      <c r="A50" s="35">
        <v>43</v>
      </c>
      <c r="B50" s="155" t="s">
        <v>200</v>
      </c>
      <c r="C50" s="76" t="s">
        <v>201</v>
      </c>
      <c r="D50" s="163" t="s">
        <v>202</v>
      </c>
      <c r="E50" s="105"/>
      <c r="F50" s="51"/>
      <c r="G50" s="52"/>
      <c r="H50" s="53"/>
      <c r="I50" s="56"/>
      <c r="J50" s="55"/>
      <c r="K50" s="54" t="s">
        <v>91</v>
      </c>
      <c r="L50" s="57" t="s">
        <v>91</v>
      </c>
      <c r="M50" s="58"/>
      <c r="N50" s="59"/>
      <c r="O50" s="60"/>
      <c r="P50" s="77"/>
      <c r="Q50" s="41">
        <f>MATCH($E50,B$2:F$2,1)</f>
        <v>1</v>
      </c>
      <c r="R50" s="11"/>
    </row>
    <row r="51" spans="1:18" s="4" customFormat="1" ht="21.5" customHeight="1">
      <c r="A51" s="35">
        <v>44</v>
      </c>
      <c r="B51" s="155" t="s">
        <v>124</v>
      </c>
      <c r="C51" s="76" t="s">
        <v>125</v>
      </c>
      <c r="D51" s="76" t="s">
        <v>203</v>
      </c>
      <c r="E51" s="105"/>
      <c r="F51" s="51"/>
      <c r="G51" s="52"/>
      <c r="H51" s="53"/>
      <c r="I51" s="56"/>
      <c r="J51" s="55"/>
      <c r="K51" s="54" t="s">
        <v>91</v>
      </c>
      <c r="L51" s="57"/>
      <c r="M51" s="58" t="s">
        <v>91</v>
      </c>
      <c r="N51" s="59"/>
      <c r="O51" s="60"/>
      <c r="P51" s="77"/>
      <c r="Q51" s="41">
        <f>MATCH($E51,B$2:F$2,1)</f>
        <v>1</v>
      </c>
      <c r="R51" s="11"/>
    </row>
    <row r="52" spans="1:18" s="4" customFormat="1" ht="21.5" customHeight="1">
      <c r="A52" s="35">
        <v>45</v>
      </c>
      <c r="B52" s="155" t="s">
        <v>204</v>
      </c>
      <c r="C52" s="76" t="s">
        <v>205</v>
      </c>
      <c r="D52" s="76" t="s">
        <v>206</v>
      </c>
      <c r="E52" s="105"/>
      <c r="F52" s="51"/>
      <c r="G52" s="52"/>
      <c r="H52" s="53"/>
      <c r="I52" s="56"/>
      <c r="J52" s="55"/>
      <c r="K52" s="54" t="s">
        <v>91</v>
      </c>
      <c r="L52" s="57" t="s">
        <v>91</v>
      </c>
      <c r="M52" s="58"/>
      <c r="N52" s="59"/>
      <c r="O52" s="60"/>
      <c r="P52" s="77"/>
      <c r="Q52" s="41">
        <f>MATCH($E52,B$2:F$2,1)</f>
        <v>1</v>
      </c>
      <c r="R52" s="11"/>
    </row>
    <row r="53" spans="1:18" s="4" customFormat="1" ht="21.5" customHeight="1">
      <c r="A53" s="35">
        <v>46</v>
      </c>
      <c r="B53" s="155" t="s">
        <v>207</v>
      </c>
      <c r="C53" s="76" t="s">
        <v>140</v>
      </c>
      <c r="D53" s="76" t="s">
        <v>141</v>
      </c>
      <c r="E53" s="105"/>
      <c r="F53" s="51"/>
      <c r="G53" s="52"/>
      <c r="H53" s="53"/>
      <c r="I53" s="56"/>
      <c r="J53" s="55"/>
      <c r="K53" s="54" t="s">
        <v>91</v>
      </c>
      <c r="L53" s="57"/>
      <c r="M53" s="58"/>
      <c r="N53" s="59" t="s">
        <v>91</v>
      </c>
      <c r="O53" s="60" t="s">
        <v>91</v>
      </c>
      <c r="P53" s="77"/>
      <c r="Q53" s="41">
        <f>MATCH($E53,B$2:F$2,1)</f>
        <v>1</v>
      </c>
      <c r="R53" s="11"/>
    </row>
    <row r="54" spans="1:18" s="4" customFormat="1" ht="21.5" customHeight="1">
      <c r="A54" s="35">
        <v>47</v>
      </c>
      <c r="B54" s="155" t="s">
        <v>208</v>
      </c>
      <c r="C54" s="109" t="s">
        <v>209</v>
      </c>
      <c r="D54" s="163" t="s">
        <v>210</v>
      </c>
      <c r="E54" s="110"/>
      <c r="F54" s="111"/>
      <c r="G54" s="112"/>
      <c r="H54" s="113"/>
      <c r="I54" s="114"/>
      <c r="J54" s="115"/>
      <c r="K54" s="116"/>
      <c r="L54" s="57"/>
      <c r="M54" s="58" t="s">
        <v>91</v>
      </c>
      <c r="N54" s="59"/>
      <c r="O54" s="60"/>
      <c r="P54" s="77"/>
      <c r="Q54" s="41">
        <f>MATCH($E54,B$2:F$2,1)</f>
        <v>1</v>
      </c>
      <c r="R54" s="11"/>
    </row>
    <row r="55" spans="1:18" s="4" customFormat="1" ht="21.5" customHeight="1">
      <c r="A55" s="35">
        <v>48</v>
      </c>
      <c r="B55" s="155" t="s">
        <v>211</v>
      </c>
      <c r="C55" s="76" t="s">
        <v>162</v>
      </c>
      <c r="D55" s="163" t="s">
        <v>212</v>
      </c>
      <c r="E55" s="105"/>
      <c r="F55" s="51"/>
      <c r="G55" s="52"/>
      <c r="H55" s="53"/>
      <c r="I55" s="56"/>
      <c r="J55" s="55" t="s">
        <v>91</v>
      </c>
      <c r="K55" s="54" t="s">
        <v>91</v>
      </c>
      <c r="L55" s="57" t="s">
        <v>91</v>
      </c>
      <c r="M55" s="58"/>
      <c r="N55" s="59"/>
      <c r="O55" s="60"/>
      <c r="P55" s="77">
        <v>1741</v>
      </c>
      <c r="Q55" s="41">
        <f>MATCH($E55,B$2:F$2,1)</f>
        <v>1</v>
      </c>
      <c r="R55" s="11"/>
    </row>
    <row r="56" spans="1:18" s="4" customFormat="1" ht="21.5" customHeight="1">
      <c r="A56" s="35">
        <v>49</v>
      </c>
      <c r="B56" s="155" t="s">
        <v>213</v>
      </c>
      <c r="C56" s="76" t="s">
        <v>214</v>
      </c>
      <c r="D56" s="76" t="s">
        <v>215</v>
      </c>
      <c r="E56" s="105"/>
      <c r="F56" s="51"/>
      <c r="G56" s="52"/>
      <c r="H56" s="53"/>
      <c r="I56" s="56"/>
      <c r="J56" s="55"/>
      <c r="K56" s="54" t="s">
        <v>91</v>
      </c>
      <c r="L56" s="57" t="s">
        <v>91</v>
      </c>
      <c r="M56" s="58"/>
      <c r="N56" s="59"/>
      <c r="O56" s="60"/>
      <c r="P56" s="77"/>
      <c r="Q56" s="41">
        <f>MATCH($E56,B$2:F$2,1)</f>
        <v>1</v>
      </c>
      <c r="R56" s="11"/>
    </row>
    <row r="57" spans="1:18" s="4" customFormat="1" ht="21.5" customHeight="1">
      <c r="A57" s="35">
        <v>50</v>
      </c>
      <c r="B57" s="155" t="s">
        <v>216</v>
      </c>
      <c r="C57" s="76" t="s">
        <v>217</v>
      </c>
      <c r="D57" s="76" t="s">
        <v>218</v>
      </c>
      <c r="E57" s="105"/>
      <c r="F57" s="51"/>
      <c r="G57" s="52"/>
      <c r="H57" s="53"/>
      <c r="I57" s="56"/>
      <c r="J57" s="55"/>
      <c r="K57" s="54" t="s">
        <v>91</v>
      </c>
      <c r="L57" s="57" t="s">
        <v>91</v>
      </c>
      <c r="M57" s="58"/>
      <c r="N57" s="59"/>
      <c r="O57" s="60"/>
      <c r="P57" s="77"/>
      <c r="Q57" s="41">
        <f>MATCH($E57,B$2:F$2,1)</f>
        <v>1</v>
      </c>
      <c r="R57" s="11"/>
    </row>
    <row r="58" spans="1:18" s="4" customFormat="1" ht="21.5" customHeight="1">
      <c r="A58" s="35">
        <v>51</v>
      </c>
      <c r="B58" s="155" t="s">
        <v>142</v>
      </c>
      <c r="C58" s="76" t="s">
        <v>105</v>
      </c>
      <c r="D58" s="163" t="s">
        <v>219</v>
      </c>
      <c r="E58" s="105"/>
      <c r="F58" s="51"/>
      <c r="G58" s="52"/>
      <c r="H58" s="53"/>
      <c r="I58" s="56"/>
      <c r="J58" s="55"/>
      <c r="K58" s="54" t="s">
        <v>91</v>
      </c>
      <c r="L58" s="57"/>
      <c r="M58" s="58"/>
      <c r="N58" s="59"/>
      <c r="O58" s="60"/>
      <c r="P58" s="77"/>
      <c r="Q58" s="41">
        <f>MATCH($E58,B$2:F$2,1)</f>
        <v>1</v>
      </c>
      <c r="R58" s="11"/>
    </row>
    <row r="59" spans="1:18" s="4" customFormat="1" ht="21.5" customHeight="1">
      <c r="A59" s="35">
        <v>52</v>
      </c>
      <c r="B59" s="155" t="s">
        <v>150</v>
      </c>
      <c r="C59" s="76" t="s">
        <v>220</v>
      </c>
      <c r="D59" s="76" t="s">
        <v>221</v>
      </c>
      <c r="E59" s="105"/>
      <c r="F59" s="51"/>
      <c r="G59" s="52"/>
      <c r="H59" s="53"/>
      <c r="I59" s="56"/>
      <c r="J59" s="55"/>
      <c r="K59" s="54" t="s">
        <v>91</v>
      </c>
      <c r="L59" s="57"/>
      <c r="M59" s="58" t="s">
        <v>91</v>
      </c>
      <c r="N59" s="59"/>
      <c r="O59" s="60"/>
      <c r="P59" s="77"/>
      <c r="Q59" s="41">
        <f>MATCH($E59,B$2:F$2,1)</f>
        <v>1</v>
      </c>
      <c r="R59" s="11"/>
    </row>
    <row r="60" spans="1:18" s="4" customFormat="1" ht="21.5" customHeight="1">
      <c r="A60" s="35">
        <v>53</v>
      </c>
      <c r="B60" s="173" t="s">
        <v>133</v>
      </c>
      <c r="C60" s="76" t="s">
        <v>134</v>
      </c>
      <c r="D60" s="163" t="s">
        <v>222</v>
      </c>
      <c r="E60" s="105"/>
      <c r="F60" s="51"/>
      <c r="G60" s="52"/>
      <c r="H60" s="53"/>
      <c r="I60" s="56"/>
      <c r="J60" s="55"/>
      <c r="K60" s="54"/>
      <c r="L60" s="57"/>
      <c r="M60" s="58" t="s">
        <v>91</v>
      </c>
      <c r="N60" s="59"/>
      <c r="O60" s="60"/>
      <c r="P60" s="77"/>
      <c r="Q60" s="41">
        <f>MATCH($E60,B$2:F$2,1)</f>
        <v>1</v>
      </c>
      <c r="R60" s="11"/>
    </row>
    <row r="61" spans="1:18" s="4" customFormat="1" ht="21.5" customHeight="1">
      <c r="A61" s="35">
        <v>54</v>
      </c>
      <c r="B61" s="155" t="s">
        <v>158</v>
      </c>
      <c r="C61" s="76" t="s">
        <v>159</v>
      </c>
      <c r="D61" s="163" t="s">
        <v>223</v>
      </c>
      <c r="E61" s="105"/>
      <c r="F61" s="51"/>
      <c r="G61" s="52"/>
      <c r="H61" s="53"/>
      <c r="I61" s="56"/>
      <c r="J61" s="55"/>
      <c r="K61" s="54" t="s">
        <v>91</v>
      </c>
      <c r="L61" s="57"/>
      <c r="M61" s="58"/>
      <c r="N61" s="59" t="s">
        <v>91</v>
      </c>
      <c r="O61" s="60"/>
      <c r="P61" s="77"/>
      <c r="Q61" s="41">
        <f>MATCH($E61,B$2:F$2,1)</f>
        <v>1</v>
      </c>
      <c r="R61" s="11"/>
    </row>
    <row r="62" spans="1:18" s="4" customFormat="1" ht="21.5" customHeight="1">
      <c r="A62" s="35">
        <v>55</v>
      </c>
      <c r="B62" s="155" t="s">
        <v>224</v>
      </c>
      <c r="C62" s="76" t="s">
        <v>225</v>
      </c>
      <c r="D62" s="76" t="s">
        <v>226</v>
      </c>
      <c r="E62" s="105"/>
      <c r="F62" s="51"/>
      <c r="G62" s="52"/>
      <c r="H62" s="53"/>
      <c r="I62" s="56"/>
      <c r="J62" s="55"/>
      <c r="K62" s="54"/>
      <c r="L62" s="57"/>
      <c r="M62" s="58"/>
      <c r="N62" s="59"/>
      <c r="O62" s="60" t="s">
        <v>91</v>
      </c>
      <c r="P62" s="77"/>
      <c r="Q62" s="41">
        <f>MATCH($E62,B$2:F$2,1)</f>
        <v>1</v>
      </c>
      <c r="R62" s="11"/>
    </row>
    <row r="63" spans="1:18" s="4" customFormat="1" ht="21.5" customHeight="1">
      <c r="A63" s="35">
        <v>56</v>
      </c>
      <c r="B63" s="155" t="s">
        <v>107</v>
      </c>
      <c r="C63" s="76" t="s">
        <v>89</v>
      </c>
      <c r="D63" s="76" t="s">
        <v>227</v>
      </c>
      <c r="E63" s="105"/>
      <c r="F63" s="51"/>
      <c r="G63" s="52"/>
      <c r="H63" s="53"/>
      <c r="I63" s="56"/>
      <c r="J63" s="55"/>
      <c r="K63" s="54" t="s">
        <v>91</v>
      </c>
      <c r="L63" s="57"/>
      <c r="M63" s="58"/>
      <c r="N63" s="59"/>
      <c r="O63" s="60"/>
      <c r="P63" s="77"/>
      <c r="Q63" s="41">
        <f>MATCH($E63,B$2:F$2,1)</f>
        <v>1</v>
      </c>
      <c r="R63" s="11"/>
    </row>
    <row r="64" spans="1:18" s="4" customFormat="1" ht="21.5" customHeight="1">
      <c r="A64" s="35">
        <v>57</v>
      </c>
      <c r="B64" s="155" t="s">
        <v>147</v>
      </c>
      <c r="C64" s="76" t="s">
        <v>148</v>
      </c>
      <c r="D64" s="163" t="s">
        <v>228</v>
      </c>
      <c r="E64" s="105"/>
      <c r="F64" s="51"/>
      <c r="G64" s="52"/>
      <c r="H64" s="53" t="s">
        <v>91</v>
      </c>
      <c r="I64" s="56"/>
      <c r="J64" s="55"/>
      <c r="K64" s="54"/>
      <c r="L64" s="57"/>
      <c r="M64" s="58"/>
      <c r="N64" s="59"/>
      <c r="O64" s="60"/>
      <c r="P64" s="77">
        <v>200</v>
      </c>
      <c r="Q64" s="41">
        <f>MATCH($E64,B$2:F$2,1)</f>
        <v>1</v>
      </c>
      <c r="R64" s="11"/>
    </row>
    <row r="65" spans="1:18" s="4" customFormat="1" ht="21.5" customHeight="1">
      <c r="A65" s="35">
        <v>58</v>
      </c>
      <c r="B65" s="155" t="s">
        <v>164</v>
      </c>
      <c r="C65" s="76" t="s">
        <v>165</v>
      </c>
      <c r="D65" s="76" t="s">
        <v>229</v>
      </c>
      <c r="E65" s="105"/>
      <c r="F65" s="51"/>
      <c r="G65" s="52"/>
      <c r="H65" s="53"/>
      <c r="I65" s="56"/>
      <c r="J65" s="55"/>
      <c r="K65" s="54" t="s">
        <v>91</v>
      </c>
      <c r="L65" s="57"/>
      <c r="M65" s="58" t="s">
        <v>91</v>
      </c>
      <c r="N65" s="59"/>
      <c r="O65" s="60"/>
      <c r="P65" s="77"/>
      <c r="Q65" s="41">
        <f>MATCH($E65,B$2:F$2,1)</f>
        <v>1</v>
      </c>
      <c r="R65" s="11"/>
    </row>
    <row r="66" spans="1:18" s="4" customFormat="1" ht="21.5" customHeight="1">
      <c r="A66" s="35">
        <v>59</v>
      </c>
      <c r="B66" s="155" t="s">
        <v>167</v>
      </c>
      <c r="C66" s="76" t="s">
        <v>168</v>
      </c>
      <c r="D66" s="76" t="s">
        <v>230</v>
      </c>
      <c r="E66" s="105"/>
      <c r="F66" s="51"/>
      <c r="G66" s="52"/>
      <c r="H66" s="53"/>
      <c r="I66" s="56"/>
      <c r="J66" s="55"/>
      <c r="K66" s="54" t="s">
        <v>91</v>
      </c>
      <c r="L66" s="57"/>
      <c r="M66" s="58" t="s">
        <v>91</v>
      </c>
      <c r="N66" s="59"/>
      <c r="O66" s="60"/>
      <c r="P66" s="77"/>
      <c r="Q66" s="41">
        <f>MATCH($E66,B$2:F$2,1)</f>
        <v>1</v>
      </c>
      <c r="R66" s="11"/>
    </row>
    <row r="67" spans="1:18" s="4" customFormat="1" ht="21.5" customHeight="1">
      <c r="A67" s="35">
        <v>60</v>
      </c>
      <c r="B67" s="155" t="s">
        <v>170</v>
      </c>
      <c r="C67" s="76" t="s">
        <v>153</v>
      </c>
      <c r="D67" s="163" t="s">
        <v>231</v>
      </c>
      <c r="E67" s="105"/>
      <c r="F67" s="51"/>
      <c r="G67" s="52"/>
      <c r="H67" s="53"/>
      <c r="I67" s="56"/>
      <c r="J67" s="55"/>
      <c r="K67" s="54" t="s">
        <v>91</v>
      </c>
      <c r="L67" s="57"/>
      <c r="M67" s="58"/>
      <c r="N67" s="59" t="s">
        <v>91</v>
      </c>
      <c r="O67" s="60"/>
      <c r="P67" s="77"/>
      <c r="Q67" s="41">
        <f>MATCH($E67,B$2:F$2,1)</f>
        <v>1</v>
      </c>
      <c r="R67" s="11"/>
    </row>
    <row r="68" spans="1:18" s="4" customFormat="1" ht="21.5" customHeight="1">
      <c r="A68" s="35">
        <v>61</v>
      </c>
      <c r="B68" s="155" t="s">
        <v>232</v>
      </c>
      <c r="C68" s="76" t="s">
        <v>233</v>
      </c>
      <c r="D68" s="76" t="s">
        <v>234</v>
      </c>
      <c r="E68" s="105"/>
      <c r="F68" s="51"/>
      <c r="G68" s="52"/>
      <c r="H68" s="53"/>
      <c r="I68" s="56"/>
      <c r="J68" s="55"/>
      <c r="K68" s="54"/>
      <c r="L68" s="57"/>
      <c r="M68" s="58"/>
      <c r="N68" s="59" t="s">
        <v>91</v>
      </c>
      <c r="O68" s="60"/>
      <c r="P68" s="77"/>
      <c r="Q68" s="41">
        <f>MATCH($E68,B$2:F$2,1)</f>
        <v>1</v>
      </c>
      <c r="R68" s="11"/>
    </row>
    <row r="69" spans="1:18" s="4" customFormat="1" ht="21.5" customHeight="1">
      <c r="A69" s="35">
        <v>62</v>
      </c>
      <c r="B69" s="155" t="s">
        <v>152</v>
      </c>
      <c r="C69" s="76" t="s">
        <v>153</v>
      </c>
      <c r="D69" s="163" t="s">
        <v>235</v>
      </c>
      <c r="E69" s="105"/>
      <c r="F69" s="51" t="s">
        <v>91</v>
      </c>
      <c r="G69" s="52"/>
      <c r="H69" s="53"/>
      <c r="I69" s="56"/>
      <c r="J69" s="55"/>
      <c r="K69" s="54"/>
      <c r="L69" s="57"/>
      <c r="M69" s="58" t="s">
        <v>91</v>
      </c>
      <c r="N69" s="59"/>
      <c r="O69" s="60"/>
      <c r="P69" s="77">
        <v>0</v>
      </c>
      <c r="Q69" s="41">
        <f>MATCH($E69,B$2:F$2,1)</f>
        <v>1</v>
      </c>
      <c r="R69" s="11"/>
    </row>
    <row r="70" spans="1:18" s="4" customFormat="1" ht="21.5" customHeight="1">
      <c r="A70" s="35">
        <v>63</v>
      </c>
      <c r="B70" s="155" t="s">
        <v>236</v>
      </c>
      <c r="C70" s="76" t="s">
        <v>237</v>
      </c>
      <c r="D70" s="82" t="s">
        <v>238</v>
      </c>
      <c r="E70" s="105"/>
      <c r="F70" s="51"/>
      <c r="G70" s="52"/>
      <c r="H70" s="53"/>
      <c r="I70" s="56"/>
      <c r="J70" s="55"/>
      <c r="K70" s="54" t="s">
        <v>91</v>
      </c>
      <c r="L70" s="57"/>
      <c r="M70" s="58" t="s">
        <v>91</v>
      </c>
      <c r="N70" s="59"/>
      <c r="O70" s="60"/>
      <c r="P70" s="77"/>
      <c r="Q70" s="41">
        <f>MATCH($E70,B$2:F$2,1)</f>
        <v>1</v>
      </c>
      <c r="R70" s="11"/>
    </row>
    <row r="71" spans="1:18" s="4" customFormat="1" ht="21.5" customHeight="1">
      <c r="A71" s="35">
        <v>64</v>
      </c>
      <c r="B71" s="155" t="s">
        <v>95</v>
      </c>
      <c r="C71" s="76" t="s">
        <v>96</v>
      </c>
      <c r="D71" s="76" t="s">
        <v>239</v>
      </c>
      <c r="E71" s="105"/>
      <c r="F71" s="51"/>
      <c r="G71" s="52"/>
      <c r="H71" s="53"/>
      <c r="I71" s="56"/>
      <c r="J71" s="55"/>
      <c r="K71" s="54" t="s">
        <v>91</v>
      </c>
      <c r="L71" s="57"/>
      <c r="M71" s="58" t="s">
        <v>91</v>
      </c>
      <c r="N71" s="59"/>
      <c r="O71" s="60"/>
      <c r="P71" s="77"/>
      <c r="Q71" s="41">
        <f>MATCH($E71,B$2:F$2,1)</f>
        <v>1</v>
      </c>
      <c r="R71" s="11"/>
    </row>
    <row r="72" spans="1:18" s="4" customFormat="1" ht="21.5" customHeight="1">
      <c r="A72" s="35">
        <v>65</v>
      </c>
      <c r="B72" s="155" t="s">
        <v>240</v>
      </c>
      <c r="C72" s="76" t="s">
        <v>241</v>
      </c>
      <c r="D72" s="76" t="s">
        <v>242</v>
      </c>
      <c r="E72" s="105"/>
      <c r="F72" s="51"/>
      <c r="G72" s="52"/>
      <c r="H72" s="53"/>
      <c r="I72" s="56"/>
      <c r="J72" s="55"/>
      <c r="K72" s="54" t="s">
        <v>91</v>
      </c>
      <c r="L72" s="57"/>
      <c r="M72" s="58" t="s">
        <v>91</v>
      </c>
      <c r="N72" s="59"/>
      <c r="O72" s="60"/>
      <c r="P72" s="77"/>
      <c r="Q72" s="41">
        <f>MATCH($E72,B$2:F$2,1)</f>
        <v>1</v>
      </c>
      <c r="R72" s="11"/>
    </row>
    <row r="73" spans="1:18" s="4" customFormat="1" ht="21.5" customHeight="1">
      <c r="A73" s="35">
        <v>66</v>
      </c>
      <c r="B73" s="155" t="s">
        <v>208</v>
      </c>
      <c r="C73" s="109" t="s">
        <v>209</v>
      </c>
      <c r="D73" s="163" t="s">
        <v>243</v>
      </c>
      <c r="E73" s="110"/>
      <c r="F73" s="111"/>
      <c r="G73" s="112"/>
      <c r="H73" s="113"/>
      <c r="I73" s="114"/>
      <c r="J73" s="115"/>
      <c r="K73" s="116"/>
      <c r="L73" s="57"/>
      <c r="M73" s="58" t="s">
        <v>91</v>
      </c>
      <c r="N73" s="59"/>
      <c r="O73" s="60"/>
      <c r="P73" s="77"/>
      <c r="Q73" s="41">
        <f>MATCH($E73,B$2:F$2,1)</f>
        <v>1</v>
      </c>
      <c r="R73" s="11"/>
    </row>
    <row r="74" spans="1:18" s="4" customFormat="1" ht="21.5" customHeight="1">
      <c r="A74" s="35">
        <v>67</v>
      </c>
      <c r="B74" s="155" t="s">
        <v>186</v>
      </c>
      <c r="C74" s="76" t="s">
        <v>187</v>
      </c>
      <c r="D74" s="76" t="s">
        <v>244</v>
      </c>
      <c r="E74" s="105"/>
      <c r="F74" s="51"/>
      <c r="G74" s="52"/>
      <c r="H74" s="53"/>
      <c r="I74" s="56"/>
      <c r="J74" s="55"/>
      <c r="K74" s="54" t="s">
        <v>91</v>
      </c>
      <c r="L74" s="57"/>
      <c r="M74" s="58" t="s">
        <v>91</v>
      </c>
      <c r="N74" s="59"/>
      <c r="O74" s="60"/>
      <c r="P74" s="77"/>
      <c r="Q74" s="41">
        <f>MATCH($E74,B$2:F$2,1)</f>
        <v>1</v>
      </c>
      <c r="R74" s="11"/>
    </row>
    <row r="75" spans="1:18" s="4" customFormat="1" ht="21.5" customHeight="1">
      <c r="A75" s="35">
        <v>68</v>
      </c>
      <c r="B75" s="155" t="s">
        <v>101</v>
      </c>
      <c r="C75" s="76" t="s">
        <v>102</v>
      </c>
      <c r="D75" s="76" t="s">
        <v>245</v>
      </c>
      <c r="E75" s="105"/>
      <c r="F75" s="51"/>
      <c r="G75" s="52"/>
      <c r="H75" s="53"/>
      <c r="I75" s="56"/>
      <c r="J75" s="55"/>
      <c r="K75" s="54"/>
      <c r="L75" s="57"/>
      <c r="M75" s="58"/>
      <c r="N75" s="59" t="s">
        <v>91</v>
      </c>
      <c r="O75" s="60" t="s">
        <v>91</v>
      </c>
      <c r="P75" s="77"/>
      <c r="Q75" s="41">
        <f>MATCH($E75,B$2:F$2,1)</f>
        <v>1</v>
      </c>
      <c r="R75" s="11"/>
    </row>
    <row r="76" spans="1:18" s="4" customFormat="1" ht="21.5" customHeight="1">
      <c r="A76" s="35">
        <v>69</v>
      </c>
      <c r="B76" s="155" t="s">
        <v>246</v>
      </c>
      <c r="C76" s="76" t="s">
        <v>162</v>
      </c>
      <c r="D76" s="76" t="s">
        <v>247</v>
      </c>
      <c r="E76" s="105"/>
      <c r="F76" s="51"/>
      <c r="G76" s="52"/>
      <c r="H76" s="53"/>
      <c r="I76" s="56"/>
      <c r="J76" s="55"/>
      <c r="K76" s="54" t="s">
        <v>91</v>
      </c>
      <c r="L76" s="57"/>
      <c r="M76" s="58"/>
      <c r="N76" s="59" t="s">
        <v>91</v>
      </c>
      <c r="O76" s="60"/>
      <c r="P76" s="77"/>
      <c r="Q76" s="41">
        <f>MATCH($E76,B$2:F$2,1)</f>
        <v>1</v>
      </c>
      <c r="R76" s="11"/>
    </row>
    <row r="77" spans="1:18" s="4" customFormat="1" ht="21.5" customHeight="1">
      <c r="A77" s="35">
        <v>70</v>
      </c>
      <c r="B77" s="155" t="s">
        <v>248</v>
      </c>
      <c r="C77" s="76" t="s">
        <v>119</v>
      </c>
      <c r="D77" s="76" t="s">
        <v>249</v>
      </c>
      <c r="E77" s="105"/>
      <c r="F77" s="51"/>
      <c r="G77" s="52"/>
      <c r="H77" s="53"/>
      <c r="I77" s="56"/>
      <c r="J77" s="55"/>
      <c r="K77" s="54" t="s">
        <v>91</v>
      </c>
      <c r="L77" s="57"/>
      <c r="M77" s="58"/>
      <c r="N77" s="59"/>
      <c r="O77" s="60"/>
      <c r="P77" s="77"/>
      <c r="Q77" s="41">
        <f>MATCH($E77,B$2:F$2,1)</f>
        <v>1</v>
      </c>
      <c r="R77" s="11"/>
    </row>
    <row r="78" spans="1:18" s="4" customFormat="1" ht="21.5" customHeight="1">
      <c r="A78" s="35">
        <v>71</v>
      </c>
      <c r="B78" s="155" t="s">
        <v>213</v>
      </c>
      <c r="C78" s="76" t="s">
        <v>187</v>
      </c>
      <c r="D78" s="163" t="s">
        <v>250</v>
      </c>
      <c r="E78" s="105"/>
      <c r="F78" s="51"/>
      <c r="G78" s="52"/>
      <c r="H78" s="53"/>
      <c r="I78" s="56"/>
      <c r="J78" s="55"/>
      <c r="K78" s="54" t="s">
        <v>91</v>
      </c>
      <c r="L78" s="57" t="s">
        <v>91</v>
      </c>
      <c r="M78" s="58"/>
      <c r="N78" s="59"/>
      <c r="O78" s="60"/>
      <c r="P78" s="77"/>
      <c r="Q78" s="41">
        <f>MATCH($E78,B$2:F$2,1)</f>
        <v>1</v>
      </c>
      <c r="R78" s="11"/>
    </row>
    <row r="79" spans="1:18" s="4" customFormat="1" ht="21.5" customHeight="1">
      <c r="A79" s="35">
        <v>72</v>
      </c>
      <c r="B79" s="155" t="s">
        <v>251</v>
      </c>
      <c r="C79" s="76" t="s">
        <v>252</v>
      </c>
      <c r="D79" s="76" t="s">
        <v>253</v>
      </c>
      <c r="E79" s="105"/>
      <c r="F79" s="51"/>
      <c r="G79" s="52"/>
      <c r="H79" s="53"/>
      <c r="I79" s="56"/>
      <c r="J79" s="55"/>
      <c r="K79" s="54" t="s">
        <v>91</v>
      </c>
      <c r="L79" s="57"/>
      <c r="M79" s="58"/>
      <c r="N79" s="59"/>
      <c r="O79" s="60"/>
      <c r="P79" s="77"/>
      <c r="Q79" s="41">
        <f>MATCH($E79,B$2:F$2,1)</f>
        <v>1</v>
      </c>
      <c r="R79" s="11"/>
    </row>
    <row r="80" spans="1:18" s="4" customFormat="1" ht="21.5" customHeight="1">
      <c r="A80" s="35">
        <v>73</v>
      </c>
      <c r="B80" s="155" t="s">
        <v>175</v>
      </c>
      <c r="C80" s="76" t="s">
        <v>176</v>
      </c>
      <c r="D80" s="163" t="s">
        <v>254</v>
      </c>
      <c r="E80" s="105"/>
      <c r="F80" s="51"/>
      <c r="G80" s="52"/>
      <c r="H80" s="53"/>
      <c r="I80" s="56"/>
      <c r="J80" s="55"/>
      <c r="K80" s="54" t="s">
        <v>91</v>
      </c>
      <c r="L80" s="57"/>
      <c r="M80" s="58"/>
      <c r="N80" s="59"/>
      <c r="O80" s="60"/>
      <c r="P80" s="77"/>
      <c r="Q80" s="41">
        <f>MATCH($E80,B$2:F$2,1)</f>
        <v>1</v>
      </c>
      <c r="R80" s="11"/>
    </row>
    <row r="81" spans="1:18" s="4" customFormat="1" ht="21.5" customHeight="1">
      <c r="A81" s="35">
        <v>74</v>
      </c>
      <c r="B81" s="155" t="s">
        <v>144</v>
      </c>
      <c r="C81" s="76" t="s">
        <v>255</v>
      </c>
      <c r="D81" s="76" t="s">
        <v>256</v>
      </c>
      <c r="E81" s="105"/>
      <c r="F81" s="51"/>
      <c r="G81" s="52"/>
      <c r="H81" s="53"/>
      <c r="I81" s="56"/>
      <c r="J81" s="55"/>
      <c r="K81" s="54" t="s">
        <v>91</v>
      </c>
      <c r="L81" s="57" t="s">
        <v>91</v>
      </c>
      <c r="M81" s="58"/>
      <c r="N81" s="59"/>
      <c r="O81" s="60"/>
      <c r="P81" s="77"/>
      <c r="Q81" s="41">
        <f>MATCH($E81,B$2:F$2,1)</f>
        <v>1</v>
      </c>
      <c r="R81" s="11"/>
    </row>
    <row r="82" spans="1:18" s="4" customFormat="1" ht="21.5" customHeight="1">
      <c r="A82" s="35">
        <v>75</v>
      </c>
      <c r="B82" s="155" t="s">
        <v>200</v>
      </c>
      <c r="C82" s="76" t="s">
        <v>201</v>
      </c>
      <c r="D82" s="163" t="s">
        <v>257</v>
      </c>
      <c r="E82" s="105"/>
      <c r="F82" s="51"/>
      <c r="G82" s="52"/>
      <c r="H82" s="53"/>
      <c r="I82" s="56"/>
      <c r="J82" s="55"/>
      <c r="K82" s="54" t="s">
        <v>91</v>
      </c>
      <c r="L82" s="57"/>
      <c r="M82" s="58"/>
      <c r="N82" s="59"/>
      <c r="O82" s="60"/>
      <c r="P82" s="77"/>
      <c r="Q82" s="41">
        <f>MATCH($E82,B$2:F$2,1)</f>
        <v>1</v>
      </c>
      <c r="R82" s="11"/>
    </row>
    <row r="83" spans="1:18" s="4" customFormat="1" ht="21.5" customHeight="1">
      <c r="A83" s="35">
        <v>76</v>
      </c>
      <c r="B83" s="155" t="s">
        <v>258</v>
      </c>
      <c r="C83" s="76" t="s">
        <v>259</v>
      </c>
      <c r="D83" s="163" t="s">
        <v>260</v>
      </c>
      <c r="E83" s="105"/>
      <c r="F83" s="51"/>
      <c r="G83" s="52"/>
      <c r="H83" s="53"/>
      <c r="I83" s="56"/>
      <c r="J83" s="55"/>
      <c r="K83" s="54" t="s">
        <v>91</v>
      </c>
      <c r="L83" s="57"/>
      <c r="M83" s="58"/>
      <c r="N83" s="59"/>
      <c r="O83" s="60"/>
      <c r="P83" s="77"/>
      <c r="Q83" s="41">
        <f>MATCH($E83,B$2:F$2,1)</f>
        <v>1</v>
      </c>
      <c r="R83" s="11"/>
    </row>
    <row r="84" spans="1:18" s="4" customFormat="1" ht="21.5" customHeight="1">
      <c r="A84" s="35">
        <v>77</v>
      </c>
      <c r="B84" s="155" t="s">
        <v>208</v>
      </c>
      <c r="C84" s="76" t="s">
        <v>209</v>
      </c>
      <c r="D84" s="164" t="s">
        <v>261</v>
      </c>
      <c r="E84" s="105"/>
      <c r="F84" s="51"/>
      <c r="G84" s="52"/>
      <c r="H84" s="53"/>
      <c r="I84" s="56"/>
      <c r="J84" s="55"/>
      <c r="K84" s="54"/>
      <c r="L84" s="57"/>
      <c r="M84" s="58" t="s">
        <v>91</v>
      </c>
      <c r="N84" s="59"/>
      <c r="O84" s="60"/>
      <c r="P84" s="77"/>
      <c r="Q84" s="41">
        <f>MATCH($E84,B$2:F$2,1)</f>
        <v>1</v>
      </c>
      <c r="R84" s="11"/>
    </row>
    <row r="85" spans="1:18" s="4" customFormat="1" ht="21.5" customHeight="1">
      <c r="A85" s="35">
        <v>78</v>
      </c>
      <c r="B85" s="155" t="s">
        <v>262</v>
      </c>
      <c r="C85" s="76" t="s">
        <v>263</v>
      </c>
      <c r="D85" s="76" t="s">
        <v>264</v>
      </c>
      <c r="E85" s="105"/>
      <c r="F85" s="51"/>
      <c r="G85" s="52"/>
      <c r="H85" s="53"/>
      <c r="I85" s="56"/>
      <c r="J85" s="55"/>
      <c r="K85" s="54" t="s">
        <v>91</v>
      </c>
      <c r="L85" s="57"/>
      <c r="M85" s="58"/>
      <c r="N85" s="59" t="s">
        <v>91</v>
      </c>
      <c r="O85" s="60"/>
      <c r="P85" s="77"/>
      <c r="Q85" s="41">
        <f>MATCH($E85,B$2:F$2,1)</f>
        <v>1</v>
      </c>
      <c r="R85" s="11"/>
    </row>
    <row r="86" spans="1:18" s="4" customFormat="1" ht="21.5" customHeight="1">
      <c r="A86" s="122">
        <v>79</v>
      </c>
      <c r="B86" s="155" t="s">
        <v>265</v>
      </c>
      <c r="C86" s="76" t="s">
        <v>266</v>
      </c>
      <c r="D86" s="76" t="s">
        <v>267</v>
      </c>
      <c r="E86" s="105"/>
      <c r="F86" s="51"/>
      <c r="G86" s="52"/>
      <c r="H86" s="53"/>
      <c r="I86" s="56"/>
      <c r="J86" s="55" t="s">
        <v>91</v>
      </c>
      <c r="K86" s="54" t="s">
        <v>91</v>
      </c>
      <c r="L86" s="57"/>
      <c r="M86" s="58"/>
      <c r="N86" s="59" t="s">
        <v>91</v>
      </c>
      <c r="O86" s="60"/>
      <c r="P86" s="77">
        <v>2970</v>
      </c>
      <c r="Q86" s="41">
        <f>MATCH($E86,B$2:F$2,1)</f>
        <v>1</v>
      </c>
      <c r="R86" s="11"/>
    </row>
    <row r="87" spans="1:18" s="4" customFormat="1" ht="21.5" customHeight="1">
      <c r="A87" s="35">
        <v>80</v>
      </c>
      <c r="B87" s="155" t="s">
        <v>268</v>
      </c>
      <c r="C87" s="76" t="s">
        <v>269</v>
      </c>
      <c r="D87" s="76" t="s">
        <v>270</v>
      </c>
      <c r="E87" s="105"/>
      <c r="F87" s="51" t="s">
        <v>91</v>
      </c>
      <c r="G87" s="52"/>
      <c r="H87" s="53"/>
      <c r="I87" s="56"/>
      <c r="J87" s="55"/>
      <c r="K87" s="54"/>
      <c r="L87" s="57"/>
      <c r="M87" s="58"/>
      <c r="N87" s="59" t="s">
        <v>91</v>
      </c>
      <c r="O87" s="60"/>
      <c r="P87" s="77">
        <v>0</v>
      </c>
      <c r="Q87" s="41">
        <f>MATCH($E87,B$2:F$2,1)</f>
        <v>1</v>
      </c>
      <c r="R87" s="11"/>
    </row>
    <row r="88" spans="1:18" s="4" customFormat="1" ht="21.5" customHeight="1">
      <c r="A88" s="35">
        <v>81</v>
      </c>
      <c r="B88" s="155" t="s">
        <v>271</v>
      </c>
      <c r="C88" s="76" t="s">
        <v>272</v>
      </c>
      <c r="D88" s="163" t="s">
        <v>273</v>
      </c>
      <c r="E88" s="105"/>
      <c r="F88" s="51"/>
      <c r="G88" s="52"/>
      <c r="H88" s="53"/>
      <c r="I88" s="56"/>
      <c r="J88" s="55"/>
      <c r="K88" s="54" t="s">
        <v>91</v>
      </c>
      <c r="L88" s="57"/>
      <c r="M88" s="58"/>
      <c r="N88" s="59"/>
      <c r="O88" s="60"/>
      <c r="P88" s="77"/>
      <c r="Q88" s="41">
        <f>MATCH($E88,B$2:F$2,1)</f>
        <v>1</v>
      </c>
      <c r="R88" s="11"/>
    </row>
    <row r="89" spans="1:18" s="4" customFormat="1" ht="21.5" customHeight="1">
      <c r="A89" s="35">
        <v>82</v>
      </c>
      <c r="B89" s="155" t="s">
        <v>142</v>
      </c>
      <c r="C89" s="76" t="s">
        <v>105</v>
      </c>
      <c r="D89" s="163" t="s">
        <v>274</v>
      </c>
      <c r="E89" s="105"/>
      <c r="F89" s="51"/>
      <c r="G89" s="52"/>
      <c r="H89" s="53"/>
      <c r="I89" s="56"/>
      <c r="J89" s="55"/>
      <c r="K89" s="54" t="s">
        <v>91</v>
      </c>
      <c r="L89" s="57"/>
      <c r="M89" s="58"/>
      <c r="N89" s="59"/>
      <c r="O89" s="60"/>
      <c r="P89" s="77"/>
      <c r="Q89" s="41">
        <f>MATCH($E89,B$2:F$2,1)</f>
        <v>1</v>
      </c>
      <c r="R89" s="11"/>
    </row>
    <row r="90" spans="1:18" s="4" customFormat="1" ht="21.5" customHeight="1">
      <c r="A90" s="35">
        <v>83</v>
      </c>
      <c r="B90" s="155" t="s">
        <v>133</v>
      </c>
      <c r="C90" s="76" t="s">
        <v>134</v>
      </c>
      <c r="D90" s="76" t="s">
        <v>275</v>
      </c>
      <c r="E90" s="105"/>
      <c r="F90" s="51"/>
      <c r="G90" s="52"/>
      <c r="H90" s="53"/>
      <c r="I90" s="56"/>
      <c r="J90" s="55"/>
      <c r="K90" s="54"/>
      <c r="L90" s="57"/>
      <c r="M90" s="58" t="s">
        <v>91</v>
      </c>
      <c r="N90" s="59"/>
      <c r="O90" s="60"/>
      <c r="P90" s="77"/>
      <c r="Q90" s="41">
        <f>MATCH($E90,B$2:F$2,1)</f>
        <v>1</v>
      </c>
      <c r="R90" s="11"/>
    </row>
    <row r="91" spans="1:18" s="4" customFormat="1" ht="21.5" customHeight="1">
      <c r="A91" s="35">
        <v>84</v>
      </c>
      <c r="B91" s="155" t="s">
        <v>276</v>
      </c>
      <c r="C91" s="76" t="s">
        <v>266</v>
      </c>
      <c r="D91" s="163" t="s">
        <v>277</v>
      </c>
      <c r="E91" s="105"/>
      <c r="F91" s="51"/>
      <c r="G91" s="52"/>
      <c r="H91" s="53"/>
      <c r="I91" s="56"/>
      <c r="J91" s="55"/>
      <c r="K91" s="54" t="s">
        <v>91</v>
      </c>
      <c r="L91" s="57"/>
      <c r="M91" s="58"/>
      <c r="N91" s="59"/>
      <c r="O91" s="60" t="s">
        <v>91</v>
      </c>
      <c r="P91" s="77"/>
      <c r="Q91" s="41">
        <f>MATCH($E91,B$2:F$2,1)</f>
        <v>1</v>
      </c>
      <c r="R91" s="11"/>
    </row>
    <row r="92" spans="1:18" s="4" customFormat="1" ht="21.5" customHeight="1">
      <c r="A92" s="35">
        <v>85</v>
      </c>
      <c r="B92" s="155" t="s">
        <v>278</v>
      </c>
      <c r="C92" s="76" t="s">
        <v>279</v>
      </c>
      <c r="D92" s="163" t="s">
        <v>280</v>
      </c>
      <c r="E92" s="105"/>
      <c r="F92" s="51"/>
      <c r="G92" s="52"/>
      <c r="H92" s="53"/>
      <c r="I92" s="56" t="s">
        <v>91</v>
      </c>
      <c r="J92" s="55"/>
      <c r="K92" s="54" t="s">
        <v>91</v>
      </c>
      <c r="L92" s="57"/>
      <c r="M92" s="58" t="s">
        <v>91</v>
      </c>
      <c r="N92" s="59"/>
      <c r="O92" s="60"/>
      <c r="P92" s="77">
        <v>549</v>
      </c>
      <c r="Q92" s="41">
        <f>MATCH($E92,B$2:F$2,1)</f>
        <v>1</v>
      </c>
      <c r="R92" s="11"/>
    </row>
    <row r="93" spans="1:18" s="4" customFormat="1" ht="21.5" customHeight="1">
      <c r="A93" s="35">
        <v>86</v>
      </c>
      <c r="B93" s="155" t="s">
        <v>204</v>
      </c>
      <c r="C93" s="76" t="s">
        <v>205</v>
      </c>
      <c r="D93" s="164" t="s">
        <v>281</v>
      </c>
      <c r="E93" s="105"/>
      <c r="F93" s="51"/>
      <c r="G93" s="52"/>
      <c r="H93" s="53"/>
      <c r="I93" s="56"/>
      <c r="J93" s="55"/>
      <c r="K93" s="54" t="s">
        <v>91</v>
      </c>
      <c r="L93" s="57" t="s">
        <v>91</v>
      </c>
      <c r="M93" s="58"/>
      <c r="N93" s="59"/>
      <c r="O93" s="60"/>
      <c r="P93" s="77"/>
      <c r="Q93" s="41">
        <f>MATCH($E93,B$2:F$2,1)</f>
        <v>1</v>
      </c>
      <c r="R93" s="11"/>
    </row>
    <row r="94" spans="1:18" s="4" customFormat="1" ht="21.5" customHeight="1">
      <c r="A94" s="35">
        <v>87</v>
      </c>
      <c r="B94" s="155" t="s">
        <v>282</v>
      </c>
      <c r="C94" s="76" t="s">
        <v>220</v>
      </c>
      <c r="D94" s="76" t="s">
        <v>283</v>
      </c>
      <c r="E94" s="105"/>
      <c r="F94" s="51"/>
      <c r="G94" s="52"/>
      <c r="H94" s="53"/>
      <c r="I94" s="56"/>
      <c r="J94" s="55"/>
      <c r="K94" s="54" t="s">
        <v>91</v>
      </c>
      <c r="L94" s="57"/>
      <c r="M94" s="58"/>
      <c r="N94" s="59"/>
      <c r="O94" s="60" t="s">
        <v>91</v>
      </c>
      <c r="P94" s="77"/>
      <c r="Q94" s="41">
        <f>MATCH($E94,B$2:F$2,1)</f>
        <v>1</v>
      </c>
      <c r="R94" s="11"/>
    </row>
    <row r="95" spans="1:18" s="4" customFormat="1" ht="21.5" customHeight="1">
      <c r="A95" s="35">
        <v>88</v>
      </c>
      <c r="B95" s="155" t="s">
        <v>284</v>
      </c>
      <c r="C95" s="76" t="s">
        <v>285</v>
      </c>
      <c r="D95" s="76" t="s">
        <v>286</v>
      </c>
      <c r="E95" s="105"/>
      <c r="F95" s="51"/>
      <c r="G95" s="52"/>
      <c r="H95" s="53"/>
      <c r="I95" s="56"/>
      <c r="J95" s="55"/>
      <c r="K95" s="54" t="s">
        <v>91</v>
      </c>
      <c r="L95" s="57"/>
      <c r="M95" s="58"/>
      <c r="N95" s="59"/>
      <c r="O95" s="60"/>
      <c r="P95" s="77"/>
      <c r="Q95" s="41">
        <f>MATCH($E95,B$2:F$2,1)</f>
        <v>1</v>
      </c>
      <c r="R95" s="11"/>
    </row>
    <row r="96" spans="1:18" s="4" customFormat="1" ht="21.5" customHeight="1">
      <c r="A96" s="35">
        <v>89</v>
      </c>
      <c r="B96" s="155" t="s">
        <v>164</v>
      </c>
      <c r="C96" s="76" t="s">
        <v>165</v>
      </c>
      <c r="D96" s="76" t="s">
        <v>287</v>
      </c>
      <c r="E96" s="105"/>
      <c r="F96" s="51"/>
      <c r="G96" s="52"/>
      <c r="H96" s="53"/>
      <c r="I96" s="56"/>
      <c r="J96" s="55"/>
      <c r="K96" s="54" t="s">
        <v>91</v>
      </c>
      <c r="L96" s="57"/>
      <c r="M96" s="58" t="s">
        <v>91</v>
      </c>
      <c r="N96" s="59"/>
      <c r="O96" s="60"/>
      <c r="P96" s="77"/>
      <c r="Q96" s="41">
        <f>MATCH($E96,B$2:F$2,1)</f>
        <v>1</v>
      </c>
      <c r="R96" s="11"/>
    </row>
    <row r="97" spans="1:18" s="4" customFormat="1" ht="21.5" customHeight="1">
      <c r="A97" s="35">
        <v>90</v>
      </c>
      <c r="B97" s="155" t="s">
        <v>167</v>
      </c>
      <c r="C97" s="76" t="s">
        <v>168</v>
      </c>
      <c r="D97" s="76" t="s">
        <v>288</v>
      </c>
      <c r="E97" s="105"/>
      <c r="F97" s="51"/>
      <c r="G97" s="52"/>
      <c r="H97" s="53"/>
      <c r="I97" s="56"/>
      <c r="J97" s="55" t="s">
        <v>91</v>
      </c>
      <c r="K97" s="54"/>
      <c r="L97" s="57"/>
      <c r="M97" s="58"/>
      <c r="N97" s="59"/>
      <c r="O97" s="60"/>
      <c r="P97" s="77">
        <v>1242</v>
      </c>
      <c r="Q97" s="41">
        <f>MATCH($E97,B$2:F$2,1)</f>
        <v>1</v>
      </c>
      <c r="R97" s="11"/>
    </row>
    <row r="98" spans="1:18" s="4" customFormat="1" ht="21.5" customHeight="1">
      <c r="A98" s="35">
        <v>91</v>
      </c>
      <c r="B98" s="155" t="s">
        <v>289</v>
      </c>
      <c r="C98" s="76" t="s">
        <v>290</v>
      </c>
      <c r="D98" s="76" t="s">
        <v>291</v>
      </c>
      <c r="E98" s="105"/>
      <c r="F98" s="51"/>
      <c r="G98" s="52"/>
      <c r="H98" s="53"/>
      <c r="I98" s="56"/>
      <c r="J98" s="55"/>
      <c r="K98" s="54" t="s">
        <v>91</v>
      </c>
      <c r="L98" s="57"/>
      <c r="M98" s="58" t="s">
        <v>91</v>
      </c>
      <c r="N98" s="59"/>
      <c r="O98" s="60"/>
      <c r="P98" s="77"/>
      <c r="Q98" s="41">
        <f>MATCH($E98,B$2:F$2,1)</f>
        <v>1</v>
      </c>
      <c r="R98" s="11"/>
    </row>
    <row r="99" spans="1:18" s="4" customFormat="1" ht="21.5" customHeight="1">
      <c r="A99" s="35">
        <v>92</v>
      </c>
      <c r="B99" s="155" t="s">
        <v>292</v>
      </c>
      <c r="C99" s="76" t="s">
        <v>293</v>
      </c>
      <c r="D99" s="76" t="s">
        <v>270</v>
      </c>
      <c r="E99" s="105"/>
      <c r="F99" s="51"/>
      <c r="G99" s="52"/>
      <c r="H99" s="53"/>
      <c r="I99" s="56"/>
      <c r="J99" s="55"/>
      <c r="K99" s="54" t="s">
        <v>91</v>
      </c>
      <c r="L99" s="57"/>
      <c r="M99" s="58"/>
      <c r="N99" s="59" t="s">
        <v>91</v>
      </c>
      <c r="O99" s="60"/>
      <c r="P99" s="77"/>
      <c r="Q99" s="41">
        <f>MATCH($E99,B$2:F$2,1)</f>
        <v>1</v>
      </c>
      <c r="R99" s="11"/>
    </row>
    <row r="100" spans="1:18" s="4" customFormat="1" ht="21.5" customHeight="1">
      <c r="A100" s="35">
        <v>93</v>
      </c>
      <c r="B100" s="155" t="s">
        <v>147</v>
      </c>
      <c r="C100" s="76" t="s">
        <v>148</v>
      </c>
      <c r="D100" s="163" t="s">
        <v>294</v>
      </c>
      <c r="E100" s="105"/>
      <c r="F100" s="51"/>
      <c r="G100" s="52"/>
      <c r="H100" s="53"/>
      <c r="I100" s="56" t="s">
        <v>91</v>
      </c>
      <c r="J100" s="55"/>
      <c r="K100" s="54"/>
      <c r="L100" s="57"/>
      <c r="M100" s="58"/>
      <c r="N100" s="59"/>
      <c r="O100" s="60"/>
      <c r="P100" s="77">
        <v>738</v>
      </c>
      <c r="Q100" s="41">
        <f>MATCH($E100,B$2:F$2,1)</f>
        <v>1</v>
      </c>
      <c r="R100" s="11"/>
    </row>
    <row r="101" spans="1:18" s="4" customFormat="1" ht="21.5" customHeight="1">
      <c r="A101" s="35">
        <v>94</v>
      </c>
      <c r="B101" s="155" t="s">
        <v>178</v>
      </c>
      <c r="C101" s="76" t="s">
        <v>179</v>
      </c>
      <c r="D101" s="76" t="s">
        <v>295</v>
      </c>
      <c r="E101" s="105"/>
      <c r="F101" s="51"/>
      <c r="G101" s="52"/>
      <c r="H101" s="53"/>
      <c r="I101" s="56"/>
      <c r="J101" s="55"/>
      <c r="K101" s="54" t="s">
        <v>91</v>
      </c>
      <c r="L101" s="57"/>
      <c r="M101" s="58" t="s">
        <v>91</v>
      </c>
      <c r="N101" s="59"/>
      <c r="O101" s="60"/>
      <c r="P101" s="77"/>
      <c r="Q101" s="41">
        <f>MATCH($E101,B$2:F$2,1)</f>
        <v>1</v>
      </c>
      <c r="R101" s="11"/>
    </row>
    <row r="102" spans="1:18" s="4" customFormat="1" ht="21.5" customHeight="1">
      <c r="A102" s="35">
        <v>95</v>
      </c>
      <c r="B102" s="155" t="s">
        <v>296</v>
      </c>
      <c r="C102" s="76" t="s">
        <v>297</v>
      </c>
      <c r="D102" s="163" t="s">
        <v>298</v>
      </c>
      <c r="E102" s="105"/>
      <c r="F102" s="51"/>
      <c r="G102" s="52"/>
      <c r="H102" s="53"/>
      <c r="I102" s="56"/>
      <c r="J102" s="55"/>
      <c r="K102" s="54" t="s">
        <v>91</v>
      </c>
      <c r="L102" s="57"/>
      <c r="M102" s="58" t="s">
        <v>91</v>
      </c>
      <c r="N102" s="59"/>
      <c r="O102" s="60"/>
      <c r="P102" s="77"/>
      <c r="Q102" s="41">
        <f>MATCH($E102,B$2:F$2,1)</f>
        <v>1</v>
      </c>
      <c r="R102" s="11"/>
    </row>
    <row r="103" spans="1:18" s="4" customFormat="1" ht="21.5" customHeight="1">
      <c r="A103" s="35">
        <v>96</v>
      </c>
      <c r="B103" s="155" t="s">
        <v>299</v>
      </c>
      <c r="C103" s="76" t="s">
        <v>300</v>
      </c>
      <c r="D103" s="76" t="s">
        <v>301</v>
      </c>
      <c r="E103" s="105"/>
      <c r="F103" s="51"/>
      <c r="G103" s="52"/>
      <c r="H103" s="53"/>
      <c r="I103" s="56"/>
      <c r="J103" s="55"/>
      <c r="K103" s="54" t="s">
        <v>91</v>
      </c>
      <c r="L103" s="57"/>
      <c r="M103" s="58"/>
      <c r="N103" s="59"/>
      <c r="O103" s="60"/>
      <c r="P103" s="77"/>
      <c r="Q103" s="41">
        <f>MATCH($E103,B$2:F$2,1)</f>
        <v>1</v>
      </c>
      <c r="R103" s="11"/>
    </row>
    <row r="104" spans="1:18" s="11" customFormat="1" ht="21.5" customHeight="1">
      <c r="A104" s="35">
        <v>97</v>
      </c>
      <c r="B104" s="155" t="s">
        <v>369</v>
      </c>
      <c r="C104" s="76" t="s">
        <v>370</v>
      </c>
      <c r="D104" s="164" t="s">
        <v>371</v>
      </c>
      <c r="E104" s="105"/>
      <c r="F104" s="51"/>
      <c r="G104" s="52"/>
      <c r="H104" s="53"/>
      <c r="I104" s="56"/>
      <c r="J104" s="55"/>
      <c r="K104" s="54" t="s">
        <v>91</v>
      </c>
      <c r="L104" s="57" t="s">
        <v>91</v>
      </c>
      <c r="M104" s="58"/>
      <c r="N104" s="59"/>
      <c r="O104" s="60"/>
      <c r="P104" s="77"/>
      <c r="Q104" s="41">
        <f>MATCH($E104,B$2:F$2,1)</f>
        <v>1</v>
      </c>
    </row>
    <row r="105" spans="1:18" s="4" customFormat="1" ht="21.5" customHeight="1">
      <c r="A105" s="35">
        <v>98</v>
      </c>
      <c r="B105" s="155" t="s">
        <v>302</v>
      </c>
      <c r="C105" s="76" t="s">
        <v>303</v>
      </c>
      <c r="D105" s="76" t="s">
        <v>304</v>
      </c>
      <c r="E105" s="105"/>
      <c r="F105" s="51"/>
      <c r="G105" s="52"/>
      <c r="H105" s="53"/>
      <c r="I105" s="56"/>
      <c r="J105" s="55"/>
      <c r="K105" s="54"/>
      <c r="L105" s="57"/>
      <c r="M105" s="58"/>
      <c r="N105" s="59"/>
      <c r="O105" s="60" t="s">
        <v>91</v>
      </c>
      <c r="P105" s="77"/>
      <c r="Q105" s="41">
        <f>MATCH($E105,B$2:F$2,1)</f>
        <v>1</v>
      </c>
      <c r="R105" s="11"/>
    </row>
    <row r="106" spans="1:18" s="4" customFormat="1" ht="21.5" customHeight="1">
      <c r="A106" s="35">
        <v>99</v>
      </c>
      <c r="B106" s="155" t="s">
        <v>305</v>
      </c>
      <c r="C106" s="76" t="s">
        <v>306</v>
      </c>
      <c r="D106" s="76" t="s">
        <v>307</v>
      </c>
      <c r="E106" s="105"/>
      <c r="F106" s="51"/>
      <c r="G106" s="52"/>
      <c r="H106" s="53"/>
      <c r="I106" s="56"/>
      <c r="J106" s="55"/>
      <c r="K106" s="54" t="s">
        <v>91</v>
      </c>
      <c r="L106" s="57"/>
      <c r="M106" s="58" t="s">
        <v>91</v>
      </c>
      <c r="N106" s="59"/>
      <c r="O106" s="60"/>
      <c r="P106" s="77"/>
      <c r="Q106" s="41">
        <f>MATCH($E106,B$2:F$2,1)</f>
        <v>1</v>
      </c>
      <c r="R106" s="11"/>
    </row>
    <row r="107" spans="1:18" s="4" customFormat="1" ht="21.5" customHeight="1">
      <c r="A107" s="35">
        <v>100</v>
      </c>
      <c r="B107" s="155" t="s">
        <v>308</v>
      </c>
      <c r="C107" s="76" t="s">
        <v>309</v>
      </c>
      <c r="D107" s="76" t="s">
        <v>310</v>
      </c>
      <c r="E107" s="105"/>
      <c r="F107" s="51"/>
      <c r="G107" s="52"/>
      <c r="H107" s="53"/>
      <c r="I107" s="56"/>
      <c r="J107" s="55"/>
      <c r="K107" s="54" t="s">
        <v>91</v>
      </c>
      <c r="L107" s="57"/>
      <c r="M107" s="58" t="s">
        <v>91</v>
      </c>
      <c r="N107" s="59"/>
      <c r="O107" s="60"/>
      <c r="P107" s="77"/>
      <c r="Q107" s="41">
        <f>MATCH($E107,B$2:F$2,1)</f>
        <v>1</v>
      </c>
      <c r="R107" s="11"/>
    </row>
    <row r="108" spans="1:18" s="4" customFormat="1" ht="21.5" customHeight="1">
      <c r="A108" s="35">
        <v>101</v>
      </c>
      <c r="B108" s="155" t="s">
        <v>311</v>
      </c>
      <c r="C108" s="109" t="s">
        <v>312</v>
      </c>
      <c r="D108" s="109" t="s">
        <v>313</v>
      </c>
      <c r="E108" s="110"/>
      <c r="F108" s="111"/>
      <c r="G108" s="112"/>
      <c r="H108" s="113"/>
      <c r="I108" s="114"/>
      <c r="J108" s="115"/>
      <c r="K108" s="116" t="s">
        <v>91</v>
      </c>
      <c r="L108" s="57"/>
      <c r="M108" s="58"/>
      <c r="N108" s="59"/>
      <c r="O108" s="60"/>
      <c r="P108" s="77"/>
      <c r="Q108" s="41">
        <f>MATCH($E108,B$2:F$2,1)</f>
        <v>1</v>
      </c>
      <c r="R108" s="11"/>
    </row>
    <row r="109" spans="1:18" s="4" customFormat="1" ht="21.5" customHeight="1">
      <c r="A109" s="35">
        <v>102</v>
      </c>
      <c r="B109" s="155" t="s">
        <v>314</v>
      </c>
      <c r="C109" s="76" t="s">
        <v>315</v>
      </c>
      <c r="D109" s="76" t="s">
        <v>316</v>
      </c>
      <c r="E109" s="105"/>
      <c r="F109" s="51"/>
      <c r="G109" s="52"/>
      <c r="H109" s="53"/>
      <c r="I109" s="56"/>
      <c r="J109" s="55"/>
      <c r="K109" s="54" t="s">
        <v>91</v>
      </c>
      <c r="L109" s="57"/>
      <c r="M109" s="58"/>
      <c r="N109" s="59" t="s">
        <v>91</v>
      </c>
      <c r="O109" s="60" t="s">
        <v>91</v>
      </c>
      <c r="P109" s="77"/>
      <c r="Q109" s="41">
        <f>MATCH($E109,B$2:F$2,1)</f>
        <v>1</v>
      </c>
      <c r="R109" s="11"/>
    </row>
    <row r="110" spans="1:18" s="4" customFormat="1" ht="21.5" customHeight="1">
      <c r="A110" s="35">
        <v>103</v>
      </c>
      <c r="B110" s="155" t="s">
        <v>317</v>
      </c>
      <c r="C110" s="76" t="s">
        <v>318</v>
      </c>
      <c r="D110" s="76" t="s">
        <v>319</v>
      </c>
      <c r="E110" s="105"/>
      <c r="F110" s="51"/>
      <c r="G110" s="52"/>
      <c r="H110" s="53"/>
      <c r="I110" s="56"/>
      <c r="J110" s="55"/>
      <c r="K110" s="54" t="s">
        <v>91</v>
      </c>
      <c r="L110" s="57"/>
      <c r="M110" s="58"/>
      <c r="N110" s="59"/>
      <c r="O110" s="60"/>
      <c r="P110" s="77"/>
      <c r="Q110" s="41"/>
      <c r="R110" s="11"/>
    </row>
    <row r="111" spans="1:18" s="4" customFormat="1" ht="21.5" customHeight="1">
      <c r="A111" s="35">
        <v>104</v>
      </c>
      <c r="B111" s="155" t="s">
        <v>320</v>
      </c>
      <c r="C111" s="76" t="s">
        <v>303</v>
      </c>
      <c r="D111" s="76" t="s">
        <v>321</v>
      </c>
      <c r="E111" s="105"/>
      <c r="F111" s="51"/>
      <c r="G111" s="52"/>
      <c r="H111" s="53"/>
      <c r="I111" s="56"/>
      <c r="J111" s="55"/>
      <c r="K111" s="54"/>
      <c r="L111" s="57"/>
      <c r="M111" s="58"/>
      <c r="N111" s="59" t="s">
        <v>91</v>
      </c>
      <c r="O111" s="60"/>
      <c r="P111" s="77"/>
      <c r="Q111" s="41">
        <f>MATCH($E111,B$2:F$2,1)</f>
        <v>1</v>
      </c>
      <c r="R111" s="11"/>
    </row>
    <row r="112" spans="1:18" s="4" customFormat="1" ht="21.5" customHeight="1">
      <c r="A112" s="35">
        <v>105</v>
      </c>
      <c r="B112" s="155" t="s">
        <v>322</v>
      </c>
      <c r="C112" s="76" t="s">
        <v>315</v>
      </c>
      <c r="D112" s="76" t="s">
        <v>323</v>
      </c>
      <c r="E112" s="105"/>
      <c r="F112" s="51"/>
      <c r="G112" s="52"/>
      <c r="H112" s="53"/>
      <c r="I112" s="56"/>
      <c r="J112" s="55"/>
      <c r="K112" s="54"/>
      <c r="L112" s="57"/>
      <c r="M112" s="58"/>
      <c r="N112" s="59"/>
      <c r="O112" s="60" t="s">
        <v>91</v>
      </c>
      <c r="P112" s="77"/>
      <c r="Q112" s="41">
        <f>MATCH($E112,B$2:F$2,1)</f>
        <v>1</v>
      </c>
      <c r="R112" s="11"/>
    </row>
    <row r="113" spans="1:18" s="4" customFormat="1" ht="21.5" customHeight="1">
      <c r="A113" s="35">
        <v>106</v>
      </c>
      <c r="B113" s="155" t="s">
        <v>324</v>
      </c>
      <c r="C113" s="76" t="s">
        <v>325</v>
      </c>
      <c r="D113" s="76" t="s">
        <v>326</v>
      </c>
      <c r="E113" s="105"/>
      <c r="F113" s="51"/>
      <c r="G113" s="52"/>
      <c r="H113" s="53"/>
      <c r="I113" s="56"/>
      <c r="J113" s="55"/>
      <c r="K113" s="54" t="s">
        <v>91</v>
      </c>
      <c r="L113" s="57"/>
      <c r="M113" s="58" t="s">
        <v>91</v>
      </c>
      <c r="N113" s="59"/>
      <c r="O113" s="60"/>
      <c r="P113" s="77"/>
      <c r="Q113" s="41">
        <f>MATCH($E113,B$2:F$2,1)</f>
        <v>1</v>
      </c>
      <c r="R113" s="11"/>
    </row>
    <row r="114" spans="1:18" s="4" customFormat="1" ht="21.5" customHeight="1">
      <c r="A114" s="35">
        <v>107</v>
      </c>
      <c r="B114" s="155" t="s">
        <v>327</v>
      </c>
      <c r="C114" s="76" t="s">
        <v>328</v>
      </c>
      <c r="D114" s="76" t="s">
        <v>186</v>
      </c>
      <c r="E114" s="105"/>
      <c r="F114" s="51"/>
      <c r="G114" s="52"/>
      <c r="H114" s="53"/>
      <c r="I114" s="56"/>
      <c r="J114" s="55"/>
      <c r="K114" s="54" t="s">
        <v>91</v>
      </c>
      <c r="L114" s="57"/>
      <c r="M114" s="58"/>
      <c r="N114" s="59" t="s">
        <v>91</v>
      </c>
      <c r="O114" s="60"/>
      <c r="P114" s="77"/>
      <c r="Q114" s="41">
        <f>MATCH($E114,B$2:F$2,1)</f>
        <v>1</v>
      </c>
      <c r="R114" s="11"/>
    </row>
    <row r="115" spans="1:18" s="4" customFormat="1" ht="21.5" customHeight="1">
      <c r="A115" s="35">
        <v>108</v>
      </c>
      <c r="B115" s="155" t="s">
        <v>329</v>
      </c>
      <c r="C115" s="76" t="s">
        <v>330</v>
      </c>
      <c r="D115" s="76" t="s">
        <v>331</v>
      </c>
      <c r="E115" s="105"/>
      <c r="F115" s="51"/>
      <c r="G115" s="52"/>
      <c r="H115" s="53"/>
      <c r="I115" s="56"/>
      <c r="J115" s="55"/>
      <c r="K115" s="54" t="s">
        <v>91</v>
      </c>
      <c r="L115" s="57"/>
      <c r="M115" s="58"/>
      <c r="N115" s="59"/>
      <c r="O115" s="60"/>
      <c r="P115" s="77"/>
      <c r="Q115" s="41">
        <f>MATCH($E115,B$2:F$2,1)</f>
        <v>1</v>
      </c>
      <c r="R115" s="11"/>
    </row>
    <row r="116" spans="1:18" s="4" customFormat="1" ht="21.5" customHeight="1">
      <c r="A116" s="35">
        <v>109</v>
      </c>
      <c r="B116" s="155" t="s">
        <v>332</v>
      </c>
      <c r="C116" s="76" t="s">
        <v>333</v>
      </c>
      <c r="D116" s="76" t="s">
        <v>334</v>
      </c>
      <c r="E116" s="105"/>
      <c r="F116" s="51"/>
      <c r="G116" s="52"/>
      <c r="H116" s="53"/>
      <c r="I116" s="56"/>
      <c r="J116" s="55"/>
      <c r="K116" s="54" t="s">
        <v>91</v>
      </c>
      <c r="L116" s="57"/>
      <c r="M116" s="58"/>
      <c r="N116" s="59" t="s">
        <v>91</v>
      </c>
      <c r="O116" s="60" t="s">
        <v>91</v>
      </c>
      <c r="P116" s="77"/>
      <c r="Q116" s="41">
        <f>MATCH($E116,B$2:F$2,1)</f>
        <v>1</v>
      </c>
      <c r="R116" s="11"/>
    </row>
    <row r="117" spans="1:18" s="4" customFormat="1" ht="21.5" customHeight="1">
      <c r="A117" s="35">
        <v>110</v>
      </c>
      <c r="B117" s="155" t="s">
        <v>265</v>
      </c>
      <c r="C117" s="76" t="s">
        <v>266</v>
      </c>
      <c r="D117" s="163" t="s">
        <v>335</v>
      </c>
      <c r="E117" s="105"/>
      <c r="F117" s="51"/>
      <c r="G117" s="52"/>
      <c r="H117" s="53"/>
      <c r="I117" s="56"/>
      <c r="J117" s="55"/>
      <c r="K117" s="54" t="s">
        <v>91</v>
      </c>
      <c r="L117" s="57"/>
      <c r="M117" s="58"/>
      <c r="N117" s="59" t="s">
        <v>91</v>
      </c>
      <c r="O117" s="60"/>
      <c r="P117" s="77"/>
      <c r="Q117" s="41">
        <f>MATCH($E117,B$2:F$2,1)</f>
        <v>1</v>
      </c>
      <c r="R117" s="11"/>
    </row>
    <row r="118" spans="1:18" s="4" customFormat="1" ht="21.5" customHeight="1">
      <c r="A118" s="35">
        <v>111</v>
      </c>
      <c r="B118" s="155" t="s">
        <v>336</v>
      </c>
      <c r="C118" s="76" t="s">
        <v>337</v>
      </c>
      <c r="D118" s="76" t="s">
        <v>338</v>
      </c>
      <c r="E118" s="105"/>
      <c r="F118" s="51"/>
      <c r="G118" s="52"/>
      <c r="H118" s="53"/>
      <c r="I118" s="56"/>
      <c r="J118" s="55"/>
      <c r="K118" s="54" t="s">
        <v>91</v>
      </c>
      <c r="L118" s="57" t="s">
        <v>91</v>
      </c>
      <c r="M118" s="58"/>
      <c r="N118" s="59"/>
      <c r="O118" s="60"/>
      <c r="P118" s="77"/>
      <c r="Q118" s="41">
        <f>MATCH($E118,B$2:F$2,1)</f>
        <v>1</v>
      </c>
      <c r="R118" s="11"/>
    </row>
    <row r="119" spans="1:18" s="4" customFormat="1" ht="21.5" customHeight="1">
      <c r="A119" s="35">
        <v>112</v>
      </c>
      <c r="B119" s="155" t="s">
        <v>271</v>
      </c>
      <c r="C119" s="76" t="s">
        <v>272</v>
      </c>
      <c r="D119" s="163" t="s">
        <v>339</v>
      </c>
      <c r="E119" s="105"/>
      <c r="F119" s="51"/>
      <c r="G119" s="52"/>
      <c r="H119" s="53"/>
      <c r="I119" s="56"/>
      <c r="J119" s="55"/>
      <c r="K119" s="54" t="s">
        <v>91</v>
      </c>
      <c r="L119" s="57"/>
      <c r="M119" s="58"/>
      <c r="N119" s="59"/>
      <c r="O119" s="60"/>
      <c r="P119" s="77"/>
      <c r="Q119" s="41">
        <f>MATCH($E119,B$2:F$2,1)</f>
        <v>1</v>
      </c>
      <c r="R119" s="11"/>
    </row>
    <row r="120" spans="1:18" s="4" customFormat="1" ht="21.5" customHeight="1">
      <c r="A120" s="35">
        <v>113</v>
      </c>
      <c r="B120" s="155" t="s">
        <v>142</v>
      </c>
      <c r="C120" s="76" t="s">
        <v>105</v>
      </c>
      <c r="D120" s="163" t="s">
        <v>340</v>
      </c>
      <c r="E120" s="105"/>
      <c r="F120" s="51"/>
      <c r="G120" s="52"/>
      <c r="H120" s="53"/>
      <c r="I120" s="56"/>
      <c r="J120" s="55"/>
      <c r="K120" s="54" t="s">
        <v>91</v>
      </c>
      <c r="L120" s="57"/>
      <c r="M120" s="58" t="s">
        <v>91</v>
      </c>
      <c r="N120" s="59"/>
      <c r="O120" s="60"/>
      <c r="P120" s="77"/>
      <c r="Q120" s="41">
        <f>MATCH($E120,B$2:F$2,1)</f>
        <v>1</v>
      </c>
      <c r="R120" s="11"/>
    </row>
    <row r="121" spans="1:18" s="4" customFormat="1" ht="21.5" customHeight="1">
      <c r="A121" s="35">
        <v>114</v>
      </c>
      <c r="B121" s="155" t="s">
        <v>213</v>
      </c>
      <c r="C121" s="76" t="s">
        <v>187</v>
      </c>
      <c r="D121" s="76" t="s">
        <v>341</v>
      </c>
      <c r="E121" s="105"/>
      <c r="F121" s="51"/>
      <c r="G121" s="52"/>
      <c r="H121" s="53"/>
      <c r="I121" s="56"/>
      <c r="J121" s="55" t="s">
        <v>91</v>
      </c>
      <c r="K121" s="54" t="s">
        <v>91</v>
      </c>
      <c r="L121" s="57"/>
      <c r="M121" s="58"/>
      <c r="N121" s="59"/>
      <c r="O121" s="60"/>
      <c r="P121" s="77">
        <v>1908</v>
      </c>
      <c r="Q121" s="41"/>
      <c r="R121" s="11"/>
    </row>
    <row r="122" spans="1:18" s="4" customFormat="1" ht="21.5" customHeight="1">
      <c r="A122" s="35">
        <v>115</v>
      </c>
      <c r="B122" s="28"/>
      <c r="C122" s="76"/>
      <c r="D122" s="76"/>
      <c r="E122" s="105"/>
      <c r="F122" s="51"/>
      <c r="G122" s="52"/>
      <c r="H122" s="53"/>
      <c r="I122" s="56"/>
      <c r="J122" s="55"/>
      <c r="K122" s="54"/>
      <c r="L122" s="57"/>
      <c r="M122" s="58"/>
      <c r="N122" s="59"/>
      <c r="O122" s="60"/>
      <c r="P122" s="77"/>
      <c r="Q122" s="41">
        <f>MATCH($E122,B$2:F$2,1)</f>
        <v>1</v>
      </c>
      <c r="R122" s="11"/>
    </row>
    <row r="123" spans="1:18" s="4" customFormat="1" ht="21.5" customHeight="1">
      <c r="A123" s="35">
        <v>116</v>
      </c>
      <c r="B123" s="155" t="s">
        <v>276</v>
      </c>
      <c r="C123" s="76" t="s">
        <v>266</v>
      </c>
      <c r="D123" s="163" t="s">
        <v>342</v>
      </c>
      <c r="E123" s="105"/>
      <c r="F123" s="51"/>
      <c r="G123" s="52"/>
      <c r="H123" s="53"/>
      <c r="I123" s="56"/>
      <c r="J123" s="55"/>
      <c r="K123" s="54" t="s">
        <v>91</v>
      </c>
      <c r="L123" s="57"/>
      <c r="M123" s="58"/>
      <c r="N123" s="59"/>
      <c r="O123" s="60" t="s">
        <v>91</v>
      </c>
      <c r="P123" s="77"/>
      <c r="Q123" s="41">
        <f>MATCH($E123,B$2:F$2,1)</f>
        <v>1</v>
      </c>
      <c r="R123" s="11"/>
    </row>
    <row r="124" spans="1:18" s="4" customFormat="1" ht="21.5" customHeight="1">
      <c r="A124" s="35">
        <v>117</v>
      </c>
      <c r="B124" s="28"/>
      <c r="C124" s="76"/>
      <c r="D124" s="76"/>
      <c r="E124" s="105"/>
      <c r="F124" s="51"/>
      <c r="G124" s="52"/>
      <c r="H124" s="53"/>
      <c r="I124" s="56"/>
      <c r="J124" s="55"/>
      <c r="K124" s="54"/>
      <c r="L124" s="57"/>
      <c r="M124" s="58"/>
      <c r="N124" s="59"/>
      <c r="O124" s="60"/>
      <c r="P124" s="77"/>
      <c r="Q124" s="41">
        <f>MATCH($E124,B$2:F$2,1)</f>
        <v>1</v>
      </c>
      <c r="R124" s="11"/>
    </row>
    <row r="125" spans="1:18" s="4" customFormat="1" ht="21.5" customHeight="1">
      <c r="A125" s="35">
        <v>118</v>
      </c>
      <c r="B125" s="155" t="s">
        <v>282</v>
      </c>
      <c r="C125" s="76" t="s">
        <v>220</v>
      </c>
      <c r="D125" s="163" t="s">
        <v>343</v>
      </c>
      <c r="E125" s="105"/>
      <c r="F125" s="51"/>
      <c r="G125" s="52"/>
      <c r="H125" s="53"/>
      <c r="I125" s="56"/>
      <c r="J125" s="55"/>
      <c r="K125" s="54" t="s">
        <v>91</v>
      </c>
      <c r="L125" s="57"/>
      <c r="M125" s="58"/>
      <c r="N125" s="59"/>
      <c r="O125" s="60" t="s">
        <v>91</v>
      </c>
      <c r="P125" s="77"/>
      <c r="Q125" s="41">
        <f>MATCH($E125,B$2:F$2,1)</f>
        <v>1</v>
      </c>
      <c r="R125" s="11"/>
    </row>
    <row r="126" spans="1:18" s="4" customFormat="1" ht="21.5" customHeight="1">
      <c r="A126" s="35">
        <v>119</v>
      </c>
      <c r="B126" s="155" t="s">
        <v>284</v>
      </c>
      <c r="C126" s="76" t="s">
        <v>285</v>
      </c>
      <c r="D126" s="76" t="s">
        <v>344</v>
      </c>
      <c r="E126" s="105"/>
      <c r="F126" s="51"/>
      <c r="G126" s="52"/>
      <c r="H126" s="53"/>
      <c r="I126" s="56"/>
      <c r="J126" s="55"/>
      <c r="K126" s="54" t="s">
        <v>91</v>
      </c>
      <c r="L126" s="57"/>
      <c r="M126" s="58"/>
      <c r="N126" s="59"/>
      <c r="O126" s="60"/>
      <c r="P126" s="77"/>
      <c r="Q126" s="41"/>
      <c r="R126" s="11"/>
    </row>
    <row r="127" spans="1:18" s="4" customFormat="1" ht="21.5" customHeight="1">
      <c r="A127" s="35">
        <v>120</v>
      </c>
      <c r="B127" s="155" t="s">
        <v>164</v>
      </c>
      <c r="C127" s="76" t="s">
        <v>165</v>
      </c>
      <c r="D127" s="76" t="s">
        <v>345</v>
      </c>
      <c r="E127" s="105"/>
      <c r="F127" s="51"/>
      <c r="G127" s="52"/>
      <c r="H127" s="53"/>
      <c r="I127" s="56"/>
      <c r="J127" s="55"/>
      <c r="K127" s="54" t="s">
        <v>91</v>
      </c>
      <c r="L127" s="57"/>
      <c r="M127" s="58" t="s">
        <v>91</v>
      </c>
      <c r="N127" s="59"/>
      <c r="O127" s="60"/>
      <c r="P127" s="77"/>
      <c r="Q127" s="41">
        <f>MATCH($E127,B$2:F$2,1)</f>
        <v>1</v>
      </c>
      <c r="R127" s="11"/>
    </row>
    <row r="128" spans="1:18" s="4" customFormat="1" ht="21.5" customHeight="1">
      <c r="A128" s="35">
        <v>121</v>
      </c>
      <c r="B128" s="155" t="s">
        <v>308</v>
      </c>
      <c r="C128" s="76" t="s">
        <v>309</v>
      </c>
      <c r="D128" s="76" t="s">
        <v>346</v>
      </c>
      <c r="E128" s="105"/>
      <c r="F128" s="51"/>
      <c r="G128" s="52"/>
      <c r="H128" s="53"/>
      <c r="I128" s="56"/>
      <c r="J128" s="55"/>
      <c r="K128" s="54" t="s">
        <v>91</v>
      </c>
      <c r="L128" s="57"/>
      <c r="M128" s="58" t="s">
        <v>91</v>
      </c>
      <c r="N128" s="59"/>
      <c r="O128" s="60"/>
      <c r="P128" s="77"/>
      <c r="Q128" s="41">
        <f>MATCH($E128,B$2:F$2,1)</f>
        <v>1</v>
      </c>
      <c r="R128" s="11"/>
    </row>
    <row r="129" spans="1:18" s="4" customFormat="1" ht="21.5" customHeight="1">
      <c r="A129" s="35">
        <v>122</v>
      </c>
      <c r="B129" s="155" t="s">
        <v>289</v>
      </c>
      <c r="C129" s="76" t="s">
        <v>290</v>
      </c>
      <c r="D129" s="76" t="s">
        <v>347</v>
      </c>
      <c r="E129" s="105"/>
      <c r="F129" s="51"/>
      <c r="G129" s="52"/>
      <c r="H129" s="53"/>
      <c r="I129" s="56"/>
      <c r="J129" s="55"/>
      <c r="K129" s="54" t="s">
        <v>91</v>
      </c>
      <c r="L129" s="117"/>
      <c r="M129" s="118"/>
      <c r="N129" s="119"/>
      <c r="O129" s="60"/>
      <c r="P129" s="77"/>
      <c r="Q129" s="41">
        <f>MATCH($E129,B$2:F$2,1)</f>
        <v>1</v>
      </c>
      <c r="R129" s="11"/>
    </row>
    <row r="130" spans="1:18" s="4" customFormat="1" ht="21.5" customHeight="1">
      <c r="A130" s="35">
        <v>123</v>
      </c>
      <c r="B130" s="155" t="s">
        <v>292</v>
      </c>
      <c r="C130" s="76" t="s">
        <v>293</v>
      </c>
      <c r="D130" s="76" t="s">
        <v>348</v>
      </c>
      <c r="E130" s="105"/>
      <c r="F130" s="51"/>
      <c r="G130" s="52"/>
      <c r="H130" s="53"/>
      <c r="I130" s="56"/>
      <c r="J130" s="55"/>
      <c r="K130" s="54" t="s">
        <v>91</v>
      </c>
      <c r="L130" s="57"/>
      <c r="M130" s="58"/>
      <c r="N130" s="59" t="s">
        <v>91</v>
      </c>
      <c r="O130" s="60"/>
      <c r="P130" s="77"/>
      <c r="Q130" s="41">
        <f>MATCH($E130,B$2:F$2,1)</f>
        <v>1</v>
      </c>
      <c r="R130" s="11"/>
    </row>
    <row r="131" spans="1:18" s="4" customFormat="1" ht="21.5" customHeight="1">
      <c r="A131" s="35">
        <v>124</v>
      </c>
      <c r="B131" s="28"/>
      <c r="C131" s="76"/>
      <c r="D131" s="76"/>
      <c r="E131" s="105"/>
      <c r="F131" s="51"/>
      <c r="G131" s="52"/>
      <c r="H131" s="53"/>
      <c r="I131" s="56"/>
      <c r="J131" s="55"/>
      <c r="K131" s="54"/>
      <c r="L131" s="57"/>
      <c r="M131" s="58"/>
      <c r="N131" s="59"/>
      <c r="O131" s="60"/>
      <c r="P131" s="77"/>
      <c r="Q131" s="41">
        <f>MATCH($E131,B$2:F$2,1)</f>
        <v>1</v>
      </c>
      <c r="R131" s="11"/>
    </row>
    <row r="132" spans="1:18" s="4" customFormat="1" ht="21.5" customHeight="1">
      <c r="A132" s="35">
        <v>125</v>
      </c>
      <c r="B132" s="28"/>
      <c r="C132" s="76"/>
      <c r="D132" s="76"/>
      <c r="E132" s="105"/>
      <c r="F132" s="51"/>
      <c r="G132" s="52"/>
      <c r="H132" s="53"/>
      <c r="I132" s="56"/>
      <c r="J132" s="55"/>
      <c r="K132" s="54"/>
      <c r="L132" s="57"/>
      <c r="M132" s="58"/>
      <c r="N132" s="59"/>
      <c r="O132" s="60"/>
      <c r="P132" s="77"/>
      <c r="Q132" s="41"/>
      <c r="R132" s="11"/>
    </row>
    <row r="133" spans="1:18" s="4" customFormat="1" ht="21.5" customHeight="1">
      <c r="A133" s="35">
        <v>126</v>
      </c>
      <c r="B133" s="155" t="s">
        <v>296</v>
      </c>
      <c r="C133" s="76" t="s">
        <v>297</v>
      </c>
      <c r="D133" s="163" t="s">
        <v>349</v>
      </c>
      <c r="E133" s="105"/>
      <c r="F133" s="51"/>
      <c r="G133" s="52"/>
      <c r="H133" s="53"/>
      <c r="I133" s="56"/>
      <c r="J133" s="55"/>
      <c r="K133" s="54" t="s">
        <v>91</v>
      </c>
      <c r="L133" s="57"/>
      <c r="M133" s="58" t="s">
        <v>91</v>
      </c>
      <c r="N133" s="59"/>
      <c r="O133" s="60"/>
      <c r="P133" s="77"/>
      <c r="Q133" s="41">
        <f>MATCH($E133,B$2:F$2,1)</f>
        <v>1</v>
      </c>
      <c r="R133" s="11"/>
    </row>
    <row r="134" spans="1:18" s="4" customFormat="1" ht="21.5" customHeight="1">
      <c r="A134" s="35">
        <v>127</v>
      </c>
      <c r="B134" s="155" t="s">
        <v>317</v>
      </c>
      <c r="C134" s="76" t="s">
        <v>318</v>
      </c>
      <c r="D134" s="76" t="s">
        <v>350</v>
      </c>
      <c r="E134" s="105"/>
      <c r="F134" s="51"/>
      <c r="G134" s="52"/>
      <c r="H134" s="53"/>
      <c r="I134" s="56"/>
      <c r="J134" s="55"/>
      <c r="K134" s="54" t="s">
        <v>91</v>
      </c>
      <c r="L134" s="57"/>
      <c r="M134" s="58"/>
      <c r="N134" s="59"/>
      <c r="O134" s="60"/>
      <c r="P134" s="77"/>
      <c r="Q134" s="41"/>
      <c r="R134" s="11"/>
    </row>
    <row r="135" spans="1:18" s="4" customFormat="1" ht="21.5" customHeight="1">
      <c r="A135" s="35">
        <v>128</v>
      </c>
      <c r="B135" s="28"/>
      <c r="C135" s="76"/>
      <c r="D135" s="76"/>
      <c r="E135" s="105"/>
      <c r="F135" s="51"/>
      <c r="G135" s="52"/>
      <c r="H135" s="53"/>
      <c r="I135" s="56"/>
      <c r="J135" s="55"/>
      <c r="K135" s="54"/>
      <c r="L135" s="57"/>
      <c r="M135" s="58"/>
      <c r="N135" s="59"/>
      <c r="O135" s="60"/>
      <c r="P135" s="77"/>
      <c r="Q135" s="41">
        <f>MATCH($E135,B$2:F$2,1)</f>
        <v>1</v>
      </c>
      <c r="R135" s="11"/>
    </row>
    <row r="136" spans="1:18" s="4" customFormat="1" ht="21.5" customHeight="1">
      <c r="A136" s="35">
        <v>129</v>
      </c>
      <c r="B136" s="28"/>
      <c r="C136" s="76"/>
      <c r="D136" s="76"/>
      <c r="E136" s="105"/>
      <c r="F136" s="51"/>
      <c r="G136" s="52"/>
      <c r="H136" s="53"/>
      <c r="I136" s="56"/>
      <c r="J136" s="55"/>
      <c r="K136" s="54"/>
      <c r="L136" s="57"/>
      <c r="M136" s="58"/>
      <c r="N136" s="59"/>
      <c r="O136" s="60"/>
      <c r="P136" s="77"/>
      <c r="Q136" s="41">
        <f>MATCH($E136,B$2:F$2,1)</f>
        <v>1</v>
      </c>
      <c r="R136" s="11"/>
    </row>
    <row r="137" spans="1:18" s="4" customFormat="1" ht="21.5" customHeight="1">
      <c r="A137" s="35">
        <v>130</v>
      </c>
      <c r="B137" s="28"/>
      <c r="C137" s="76"/>
      <c r="D137" s="76"/>
      <c r="E137" s="105"/>
      <c r="F137" s="51"/>
      <c r="G137" s="52"/>
      <c r="H137" s="53"/>
      <c r="I137" s="56"/>
      <c r="J137" s="55"/>
      <c r="K137" s="54"/>
      <c r="L137" s="57"/>
      <c r="M137" s="58"/>
      <c r="N137" s="59"/>
      <c r="O137" s="60"/>
      <c r="P137" s="77"/>
      <c r="Q137" s="41">
        <f>MATCH($E137,B$2:F$2,1)</f>
        <v>1</v>
      </c>
      <c r="R137" s="11"/>
    </row>
    <row r="138" spans="1:18" s="4" customFormat="1" ht="21.5" customHeight="1">
      <c r="A138" s="35">
        <v>131</v>
      </c>
      <c r="B138" s="28"/>
      <c r="C138" s="76"/>
      <c r="D138" s="76"/>
      <c r="E138" s="105"/>
      <c r="F138" s="51"/>
      <c r="G138" s="52"/>
      <c r="H138" s="53"/>
      <c r="I138" s="56"/>
      <c r="J138" s="55"/>
      <c r="K138" s="54"/>
      <c r="L138" s="57"/>
      <c r="M138" s="58"/>
      <c r="N138" s="59"/>
      <c r="O138" s="60"/>
      <c r="P138" s="77"/>
      <c r="Q138" s="41">
        <f>MATCH($E138,B$2:F$2,1)</f>
        <v>1</v>
      </c>
      <c r="R138" s="11"/>
    </row>
    <row r="139" spans="1:18" s="4" customFormat="1" ht="21.5" customHeight="1">
      <c r="A139" s="35">
        <v>132</v>
      </c>
      <c r="B139" s="28"/>
      <c r="C139" s="76"/>
      <c r="D139" s="76"/>
      <c r="E139" s="105"/>
      <c r="F139" s="51"/>
      <c r="G139" s="52"/>
      <c r="H139" s="53"/>
      <c r="I139" s="56"/>
      <c r="J139" s="55"/>
      <c r="K139" s="54"/>
      <c r="L139" s="57"/>
      <c r="M139" s="58"/>
      <c r="N139" s="59"/>
      <c r="O139" s="60"/>
      <c r="P139" s="77"/>
      <c r="Q139" s="41">
        <f>MATCH($E139,B$2:F$2,1)</f>
        <v>1</v>
      </c>
      <c r="R139" s="11"/>
    </row>
    <row r="140" spans="1:18" s="4" customFormat="1" ht="21.5" customHeight="1">
      <c r="A140" s="35">
        <v>133</v>
      </c>
      <c r="B140" s="28"/>
      <c r="C140" s="76"/>
      <c r="D140" s="76"/>
      <c r="E140" s="105"/>
      <c r="F140" s="51"/>
      <c r="G140" s="52"/>
      <c r="H140" s="53"/>
      <c r="I140" s="56"/>
      <c r="J140" s="55"/>
      <c r="K140" s="54"/>
      <c r="L140" s="57"/>
      <c r="M140" s="58"/>
      <c r="N140" s="59"/>
      <c r="O140" s="60"/>
      <c r="P140" s="77"/>
      <c r="Q140" s="41">
        <f>MATCH($E140,B$2:F$2,1)</f>
        <v>1</v>
      </c>
      <c r="R140" s="11"/>
    </row>
    <row r="141" spans="1:18" s="4" customFormat="1" ht="21.5" customHeight="1">
      <c r="A141" s="35">
        <v>134</v>
      </c>
      <c r="B141" s="28"/>
      <c r="C141" s="76"/>
      <c r="D141" s="76"/>
      <c r="E141" s="105"/>
      <c r="F141" s="51"/>
      <c r="G141" s="52"/>
      <c r="H141" s="53"/>
      <c r="I141" s="56"/>
      <c r="J141" s="55"/>
      <c r="K141" s="54"/>
      <c r="L141" s="57"/>
      <c r="M141" s="58"/>
      <c r="N141" s="59"/>
      <c r="O141" s="60"/>
      <c r="P141" s="77"/>
      <c r="Q141" s="41">
        <f>MATCH($E141,B$2:F$2,1)</f>
        <v>1</v>
      </c>
      <c r="R141" s="11"/>
    </row>
    <row r="142" spans="1:18" s="4" customFormat="1" ht="21.5" customHeight="1">
      <c r="A142" s="35">
        <v>135</v>
      </c>
      <c r="B142" s="28"/>
      <c r="C142" s="76"/>
      <c r="D142" s="76"/>
      <c r="E142" s="105"/>
      <c r="F142" s="51"/>
      <c r="G142" s="52"/>
      <c r="H142" s="53"/>
      <c r="I142" s="56"/>
      <c r="J142" s="55"/>
      <c r="K142" s="54"/>
      <c r="L142" s="57"/>
      <c r="M142" s="58"/>
      <c r="N142" s="59"/>
      <c r="O142" s="60"/>
      <c r="P142" s="77"/>
      <c r="Q142" s="41">
        <f>MATCH($E142,B$2:F$2,1)</f>
        <v>1</v>
      </c>
      <c r="R142" s="11"/>
    </row>
    <row r="143" spans="1:18" s="4" customFormat="1" ht="21.5" customHeight="1">
      <c r="A143" s="35">
        <v>136</v>
      </c>
      <c r="B143" s="28"/>
      <c r="C143" s="76"/>
      <c r="D143" s="76"/>
      <c r="E143" s="105"/>
      <c r="F143" s="51"/>
      <c r="G143" s="52"/>
      <c r="H143" s="53"/>
      <c r="I143" s="56"/>
      <c r="J143" s="55"/>
      <c r="K143" s="54"/>
      <c r="L143" s="57"/>
      <c r="M143" s="58"/>
      <c r="N143" s="59"/>
      <c r="O143" s="60"/>
      <c r="P143" s="77"/>
      <c r="Q143" s="41">
        <f>MATCH($E143,B$2:F$2,1)</f>
        <v>1</v>
      </c>
      <c r="R143" s="11"/>
    </row>
    <row r="144" spans="1:18" s="4" customFormat="1" ht="21.5" customHeight="1">
      <c r="A144" s="35">
        <v>137</v>
      </c>
      <c r="B144" s="28"/>
      <c r="C144" s="76"/>
      <c r="D144" s="76"/>
      <c r="E144" s="105"/>
      <c r="F144" s="51"/>
      <c r="G144" s="52"/>
      <c r="H144" s="53"/>
      <c r="I144" s="56"/>
      <c r="J144" s="55"/>
      <c r="K144" s="54"/>
      <c r="L144" s="57"/>
      <c r="M144" s="58"/>
      <c r="N144" s="59"/>
      <c r="O144" s="60"/>
      <c r="P144" s="77"/>
      <c r="Q144" s="41">
        <f>MATCH($E144,B$2:F$2,1)</f>
        <v>1</v>
      </c>
      <c r="R144" s="11"/>
    </row>
    <row r="145" spans="1:18" s="4" customFormat="1" ht="21.5" customHeight="1">
      <c r="A145" s="35">
        <v>138</v>
      </c>
      <c r="B145" s="28"/>
      <c r="C145" s="76"/>
      <c r="D145" s="76"/>
      <c r="E145" s="105"/>
      <c r="F145" s="51"/>
      <c r="G145" s="52"/>
      <c r="H145" s="53"/>
      <c r="I145" s="56"/>
      <c r="J145" s="55"/>
      <c r="K145" s="54"/>
      <c r="L145" s="57"/>
      <c r="M145" s="58"/>
      <c r="N145" s="59"/>
      <c r="O145" s="60"/>
      <c r="P145" s="77"/>
      <c r="Q145" s="41">
        <f>MATCH($E145,B$2:F$2,1)</f>
        <v>1</v>
      </c>
      <c r="R145" s="11"/>
    </row>
    <row r="146" spans="1:18" s="4" customFormat="1" ht="21.5" customHeight="1">
      <c r="A146" s="35">
        <v>139</v>
      </c>
      <c r="B146" s="28"/>
      <c r="C146" s="76"/>
      <c r="D146" s="76"/>
      <c r="E146" s="105"/>
      <c r="F146" s="51"/>
      <c r="G146" s="52"/>
      <c r="H146" s="53"/>
      <c r="I146" s="56"/>
      <c r="J146" s="55"/>
      <c r="K146" s="54"/>
      <c r="L146" s="57"/>
      <c r="M146" s="58"/>
      <c r="N146" s="59"/>
      <c r="O146" s="60"/>
      <c r="P146" s="77"/>
      <c r="Q146" s="41">
        <f>MATCH($E146,B$2:F$2,1)</f>
        <v>1</v>
      </c>
      <c r="R146" s="11"/>
    </row>
    <row r="147" spans="1:18" s="4" customFormat="1" ht="21.5" customHeight="1">
      <c r="A147" s="35">
        <v>140</v>
      </c>
      <c r="B147" s="155" t="s">
        <v>351</v>
      </c>
      <c r="C147" s="76" t="s">
        <v>352</v>
      </c>
      <c r="D147" s="164" t="s">
        <v>353</v>
      </c>
      <c r="E147" s="105"/>
      <c r="F147" s="51"/>
      <c r="G147" s="52"/>
      <c r="H147" s="53"/>
      <c r="I147" s="56"/>
      <c r="J147" s="55"/>
      <c r="K147" s="54" t="s">
        <v>91</v>
      </c>
      <c r="L147" s="57"/>
      <c r="M147" s="58" t="s">
        <v>91</v>
      </c>
      <c r="N147" s="59"/>
      <c r="O147" s="60"/>
      <c r="P147" s="77"/>
      <c r="Q147" s="41">
        <f>MATCH($E147,B$2:F$2,1)</f>
        <v>1</v>
      </c>
      <c r="R147" s="11"/>
    </row>
    <row r="148" spans="1:18" s="4" customFormat="1" ht="21.5" customHeight="1">
      <c r="A148" s="35">
        <v>141</v>
      </c>
      <c r="B148" s="155" t="s">
        <v>265</v>
      </c>
      <c r="C148" s="76" t="s">
        <v>266</v>
      </c>
      <c r="D148" s="76" t="s">
        <v>354</v>
      </c>
      <c r="E148" s="105"/>
      <c r="F148" s="51"/>
      <c r="G148" s="52"/>
      <c r="H148" s="53"/>
      <c r="I148" s="56"/>
      <c r="J148" s="55"/>
      <c r="K148" s="54" t="s">
        <v>91</v>
      </c>
      <c r="L148" s="57"/>
      <c r="M148" s="58"/>
      <c r="N148" s="59" t="s">
        <v>91</v>
      </c>
      <c r="O148" s="60"/>
      <c r="P148" s="77"/>
      <c r="Q148" s="41">
        <f>MATCH($E148,B$2:F$2,1)</f>
        <v>1</v>
      </c>
      <c r="R148" s="11"/>
    </row>
    <row r="149" spans="1:18" s="4" customFormat="1" ht="21.5" customHeight="1">
      <c r="A149" s="35">
        <v>142</v>
      </c>
      <c r="B149" s="173" t="s">
        <v>308</v>
      </c>
      <c r="C149" s="109" t="s">
        <v>309</v>
      </c>
      <c r="D149" s="109" t="s">
        <v>355</v>
      </c>
      <c r="E149" s="110"/>
      <c r="F149" s="165"/>
      <c r="G149" s="166"/>
      <c r="H149" s="167"/>
      <c r="I149" s="168"/>
      <c r="J149" s="169"/>
      <c r="K149" s="170" t="s">
        <v>91</v>
      </c>
      <c r="L149" s="171"/>
      <c r="M149" s="172" t="s">
        <v>91</v>
      </c>
      <c r="N149" s="59"/>
      <c r="O149" s="60"/>
      <c r="P149" s="77"/>
      <c r="Q149" s="41">
        <f>MATCH($E149,B$2:F$2,1)</f>
        <v>1</v>
      </c>
      <c r="R149" s="11"/>
    </row>
    <row r="150" spans="1:18" s="4" customFormat="1" ht="21.5" customHeight="1">
      <c r="A150" s="35">
        <v>143</v>
      </c>
      <c r="B150" s="155" t="s">
        <v>271</v>
      </c>
      <c r="C150" s="76" t="s">
        <v>272</v>
      </c>
      <c r="D150" s="163" t="s">
        <v>356</v>
      </c>
      <c r="E150" s="105"/>
      <c r="F150" s="51"/>
      <c r="G150" s="52"/>
      <c r="H150" s="53"/>
      <c r="I150" s="56"/>
      <c r="J150" s="55"/>
      <c r="K150" s="54" t="s">
        <v>91</v>
      </c>
      <c r="L150" s="57"/>
      <c r="M150" s="58"/>
      <c r="N150" s="59"/>
      <c r="O150" s="60"/>
      <c r="P150" s="77"/>
      <c r="Q150" s="41">
        <f>MATCH($E150,B$2:F$2,1)</f>
        <v>1</v>
      </c>
      <c r="R150" s="11"/>
    </row>
    <row r="151" spans="1:18" s="4" customFormat="1" ht="21.5" customHeight="1">
      <c r="A151" s="35">
        <v>144</v>
      </c>
      <c r="B151" s="155" t="s">
        <v>357</v>
      </c>
      <c r="C151" s="76" t="s">
        <v>176</v>
      </c>
      <c r="D151" s="76" t="s">
        <v>358</v>
      </c>
      <c r="E151" s="105"/>
      <c r="F151" s="51"/>
      <c r="G151" s="52"/>
      <c r="H151" s="53"/>
      <c r="I151" s="56"/>
      <c r="J151" s="55"/>
      <c r="K151" s="54"/>
      <c r="L151" s="57"/>
      <c r="M151" s="58"/>
      <c r="N151" s="59"/>
      <c r="O151" s="60" t="s">
        <v>91</v>
      </c>
      <c r="P151" s="77"/>
      <c r="Q151" s="41">
        <f>MATCH($E151,B$2:F$2,1)</f>
        <v>1</v>
      </c>
      <c r="R151" s="11"/>
    </row>
    <row r="152" spans="1:18" s="4" customFormat="1" ht="21.5" customHeight="1">
      <c r="A152" s="35">
        <v>145</v>
      </c>
      <c r="B152" s="155" t="s">
        <v>359</v>
      </c>
      <c r="C152" s="76" t="s">
        <v>360</v>
      </c>
      <c r="D152" s="76" t="s">
        <v>361</v>
      </c>
      <c r="E152" s="105"/>
      <c r="F152" s="51"/>
      <c r="G152" s="52"/>
      <c r="H152" s="53"/>
      <c r="I152" s="56"/>
      <c r="J152" s="55"/>
      <c r="K152" s="54" t="s">
        <v>91</v>
      </c>
      <c r="L152" s="57"/>
      <c r="M152" s="58"/>
      <c r="N152" s="59" t="s">
        <v>91</v>
      </c>
      <c r="O152" s="60"/>
      <c r="P152" s="77"/>
      <c r="Q152" s="41">
        <f>MATCH($E152,B$2:F$2,1)</f>
        <v>1</v>
      </c>
      <c r="R152" s="11"/>
    </row>
    <row r="153" spans="1:18" s="4" customFormat="1" ht="21.5" customHeight="1">
      <c r="A153" s="35">
        <v>146</v>
      </c>
      <c r="B153" s="155" t="s">
        <v>362</v>
      </c>
      <c r="C153" s="76" t="s">
        <v>363</v>
      </c>
      <c r="D153" s="9" t="s">
        <v>364</v>
      </c>
      <c r="E153" s="105"/>
      <c r="F153" s="51"/>
      <c r="G153" s="52"/>
      <c r="H153" s="53"/>
      <c r="I153" s="56"/>
      <c r="J153" s="55"/>
      <c r="K153" s="54" t="s">
        <v>91</v>
      </c>
      <c r="L153" s="57"/>
      <c r="M153" s="58"/>
      <c r="N153" s="59" t="s">
        <v>91</v>
      </c>
      <c r="O153" s="60"/>
      <c r="P153" s="77"/>
      <c r="Q153" s="41">
        <f>MATCH($E153,B$2:F$2,1)</f>
        <v>1</v>
      </c>
      <c r="R153" s="11"/>
    </row>
    <row r="154" spans="1:18" s="4" customFormat="1" ht="21.5" customHeight="1">
      <c r="A154" s="35">
        <v>147</v>
      </c>
      <c r="B154" s="155" t="s">
        <v>332</v>
      </c>
      <c r="C154" s="76" t="s">
        <v>333</v>
      </c>
      <c r="D154" s="76" t="s">
        <v>365</v>
      </c>
      <c r="E154" s="105"/>
      <c r="F154" s="51"/>
      <c r="G154" s="52"/>
      <c r="H154" s="53"/>
      <c r="I154" s="56"/>
      <c r="J154" s="55"/>
      <c r="K154" s="54" t="s">
        <v>91</v>
      </c>
      <c r="L154" s="57"/>
      <c r="M154" s="58"/>
      <c r="N154" s="59" t="s">
        <v>91</v>
      </c>
      <c r="O154" s="60" t="s">
        <v>91</v>
      </c>
      <c r="P154" s="77"/>
      <c r="Q154" s="41">
        <f>MATCH($E154,B$2:F$2,1)</f>
        <v>1</v>
      </c>
      <c r="R154" s="11"/>
    </row>
    <row r="155" spans="1:18" s="4" customFormat="1" ht="21.5" customHeight="1">
      <c r="A155" s="35">
        <v>148</v>
      </c>
      <c r="B155" s="28"/>
      <c r="C155" s="76"/>
      <c r="D155" s="76"/>
      <c r="E155" s="105"/>
      <c r="F155" s="51"/>
      <c r="G155" s="52"/>
      <c r="H155" s="53"/>
      <c r="I155" s="56"/>
      <c r="J155" s="55"/>
      <c r="K155" s="54"/>
      <c r="L155" s="57"/>
      <c r="M155" s="58"/>
      <c r="N155" s="59"/>
      <c r="O155" s="60"/>
      <c r="P155" s="77"/>
      <c r="Q155" s="41">
        <f>MATCH($E155,B$2:F$2,1)</f>
        <v>1</v>
      </c>
      <c r="R155" s="11"/>
    </row>
    <row r="156" spans="1:18" s="4" customFormat="1" ht="21.5" customHeight="1">
      <c r="A156" s="35">
        <v>149</v>
      </c>
      <c r="B156" s="155" t="s">
        <v>282</v>
      </c>
      <c r="C156" s="76" t="s">
        <v>220</v>
      </c>
      <c r="D156" s="163" t="s">
        <v>366</v>
      </c>
      <c r="E156" s="105"/>
      <c r="F156" s="51"/>
      <c r="G156" s="52"/>
      <c r="H156" s="53"/>
      <c r="I156" s="56"/>
      <c r="J156" s="55"/>
      <c r="K156" s="54" t="s">
        <v>91</v>
      </c>
      <c r="L156" s="57"/>
      <c r="M156" s="58"/>
      <c r="N156" s="59"/>
      <c r="O156" s="60" t="s">
        <v>91</v>
      </c>
      <c r="P156" s="77"/>
      <c r="Q156" s="41">
        <f>MATCH($E156,B$2:F$2,1)</f>
        <v>1</v>
      </c>
      <c r="R156" s="11"/>
    </row>
    <row r="157" spans="1:18" s="4" customFormat="1" ht="21.5" customHeight="1">
      <c r="A157" s="35">
        <v>150</v>
      </c>
      <c r="B157" s="28"/>
      <c r="C157" s="76"/>
      <c r="D157" s="76"/>
      <c r="E157" s="105"/>
      <c r="F157" s="51"/>
      <c r="G157" s="52"/>
      <c r="H157" s="53"/>
      <c r="I157" s="56"/>
      <c r="J157" s="55"/>
      <c r="K157" s="54"/>
      <c r="L157" s="57"/>
      <c r="M157" s="58"/>
      <c r="N157" s="59"/>
      <c r="O157" s="60"/>
      <c r="P157" s="77"/>
      <c r="Q157" s="41">
        <f>MATCH($E157,B$2:F$2,1)</f>
        <v>1</v>
      </c>
      <c r="R157" s="11"/>
    </row>
    <row r="158" spans="1:18" s="4" customFormat="1" ht="21.5" customHeight="1">
      <c r="A158" s="35">
        <v>151</v>
      </c>
      <c r="B158" s="155" t="s">
        <v>351</v>
      </c>
      <c r="C158" s="76" t="s">
        <v>352</v>
      </c>
      <c r="D158" s="163" t="s">
        <v>367</v>
      </c>
      <c r="E158" s="105"/>
      <c r="F158" s="51"/>
      <c r="G158" s="52"/>
      <c r="H158" s="53"/>
      <c r="I158" s="56"/>
      <c r="J158" s="55"/>
      <c r="K158" s="54" t="s">
        <v>91</v>
      </c>
      <c r="L158" s="57"/>
      <c r="M158" s="58" t="s">
        <v>91</v>
      </c>
      <c r="N158" s="59"/>
      <c r="O158" s="60"/>
      <c r="P158" s="77"/>
      <c r="Q158" s="41"/>
      <c r="R158" s="11"/>
    </row>
    <row r="159" spans="1:18" s="4" customFormat="1" ht="21.5" customHeight="1">
      <c r="A159" s="35">
        <v>152</v>
      </c>
      <c r="B159" s="28"/>
      <c r="C159" s="76"/>
      <c r="D159" s="76"/>
      <c r="E159" s="105"/>
      <c r="F159" s="51"/>
      <c r="G159" s="52"/>
      <c r="H159" s="53"/>
      <c r="I159" s="56"/>
      <c r="J159" s="55"/>
      <c r="K159" s="54"/>
      <c r="L159" s="57"/>
      <c r="M159" s="58"/>
      <c r="N159" s="59"/>
      <c r="O159" s="60"/>
      <c r="P159" s="77"/>
      <c r="Q159" s="41">
        <f>MATCH($E159,B$2:F$2,1)</f>
        <v>1</v>
      </c>
      <c r="R159" s="11"/>
    </row>
    <row r="160" spans="1:18" s="4" customFormat="1" ht="21.5" customHeight="1">
      <c r="A160" s="35">
        <v>153</v>
      </c>
      <c r="B160" s="28"/>
      <c r="C160" s="76"/>
      <c r="D160" s="76"/>
      <c r="E160" s="105"/>
      <c r="F160" s="51"/>
      <c r="G160" s="52"/>
      <c r="H160" s="53"/>
      <c r="I160" s="56"/>
      <c r="J160" s="55"/>
      <c r="K160" s="54"/>
      <c r="L160" s="57"/>
      <c r="M160" s="58"/>
      <c r="N160" s="59"/>
      <c r="O160" s="60"/>
      <c r="P160" s="77"/>
      <c r="Q160" s="41">
        <f>MATCH($E160,B$2:F$2,1)</f>
        <v>1</v>
      </c>
      <c r="R160" s="11"/>
    </row>
    <row r="161" spans="1:18" s="4" customFormat="1" ht="21.5" customHeight="1">
      <c r="A161" s="35">
        <v>154</v>
      </c>
      <c r="B161" s="28"/>
      <c r="C161" s="76"/>
      <c r="D161" s="76"/>
      <c r="E161" s="105"/>
      <c r="F161" s="51"/>
      <c r="G161" s="52"/>
      <c r="H161" s="53"/>
      <c r="I161" s="56"/>
      <c r="J161" s="55"/>
      <c r="K161" s="54"/>
      <c r="L161" s="57"/>
      <c r="M161" s="58"/>
      <c r="N161" s="59"/>
      <c r="O161" s="60"/>
      <c r="P161" s="77"/>
      <c r="Q161" s="41">
        <f>MATCH($E161,B$2:F$2,1)</f>
        <v>1</v>
      </c>
      <c r="R161" s="11"/>
    </row>
    <row r="162" spans="1:18" s="4" customFormat="1" ht="21.5" customHeight="1">
      <c r="A162" s="35">
        <v>155</v>
      </c>
      <c r="B162" s="28"/>
      <c r="C162" s="76"/>
      <c r="D162" s="76"/>
      <c r="E162" s="105"/>
      <c r="F162" s="51"/>
      <c r="G162" s="52"/>
      <c r="H162" s="53"/>
      <c r="I162" s="56"/>
      <c r="J162" s="55"/>
      <c r="K162" s="54"/>
      <c r="L162" s="57"/>
      <c r="M162" s="58"/>
      <c r="N162" s="59"/>
      <c r="O162" s="60"/>
      <c r="P162" s="77"/>
      <c r="Q162" s="41">
        <f>MATCH($E162,B$2:F$2,1)</f>
        <v>1</v>
      </c>
      <c r="R162" s="11"/>
    </row>
    <row r="163" spans="1:18" s="4" customFormat="1" ht="21.5" customHeight="1">
      <c r="A163" s="35">
        <v>156</v>
      </c>
      <c r="B163" s="28"/>
      <c r="C163" s="76"/>
      <c r="D163" s="76"/>
      <c r="E163" s="105"/>
      <c r="F163" s="51"/>
      <c r="G163" s="52"/>
      <c r="H163" s="53"/>
      <c r="I163" s="56"/>
      <c r="J163" s="55"/>
      <c r="K163" s="54"/>
      <c r="L163" s="57"/>
      <c r="M163" s="58"/>
      <c r="N163" s="59"/>
      <c r="O163" s="60"/>
      <c r="P163" s="77"/>
      <c r="Q163" s="41">
        <f>MATCH($E163,B$2:F$2,1)</f>
        <v>1</v>
      </c>
      <c r="R163" s="11"/>
    </row>
    <row r="164" spans="1:18" s="4" customFormat="1" ht="21.5" customHeight="1">
      <c r="A164" s="35">
        <v>157</v>
      </c>
      <c r="B164" s="28"/>
      <c r="C164" s="76"/>
      <c r="D164" s="76"/>
      <c r="E164" s="105"/>
      <c r="F164" s="51"/>
      <c r="G164" s="52"/>
      <c r="H164" s="53"/>
      <c r="I164" s="56"/>
      <c r="J164" s="55"/>
      <c r="K164" s="54"/>
      <c r="L164" s="57"/>
      <c r="M164" s="58"/>
      <c r="N164" s="59"/>
      <c r="O164" s="60"/>
      <c r="P164" s="77"/>
      <c r="Q164" s="41">
        <f>MATCH($E164,B$2:F$2,1)</f>
        <v>1</v>
      </c>
      <c r="R164" s="11"/>
    </row>
    <row r="165" spans="1:18" s="4" customFormat="1" ht="21.5" customHeight="1">
      <c r="A165" s="35">
        <v>158</v>
      </c>
      <c r="B165" s="28"/>
      <c r="C165" s="76"/>
      <c r="D165" s="76"/>
      <c r="E165" s="105"/>
      <c r="F165" s="51"/>
      <c r="G165" s="52"/>
      <c r="H165" s="53"/>
      <c r="I165" s="56"/>
      <c r="J165" s="55"/>
      <c r="K165" s="54"/>
      <c r="L165" s="57"/>
      <c r="M165" s="58"/>
      <c r="N165" s="59"/>
      <c r="O165" s="60"/>
      <c r="P165" s="77"/>
      <c r="Q165" s="41">
        <f>MATCH($E165,B$2:F$2,1)</f>
        <v>1</v>
      </c>
      <c r="R165" s="11"/>
    </row>
    <row r="166" spans="1:18" s="4" customFormat="1" ht="21.5" customHeight="1">
      <c r="A166" s="35">
        <v>159</v>
      </c>
      <c r="B166" s="28"/>
      <c r="C166" s="76"/>
      <c r="D166" s="76"/>
      <c r="E166" s="105"/>
      <c r="F166" s="51"/>
      <c r="G166" s="52"/>
      <c r="H166" s="53"/>
      <c r="I166" s="56"/>
      <c r="J166" s="55"/>
      <c r="K166" s="54"/>
      <c r="L166" s="57"/>
      <c r="M166" s="58"/>
      <c r="N166" s="59"/>
      <c r="O166" s="60"/>
      <c r="P166" s="77"/>
      <c r="Q166" s="41">
        <f>MATCH($E166,B$2:F$2,1)</f>
        <v>1</v>
      </c>
      <c r="R166" s="11"/>
    </row>
    <row r="167" spans="1:18" s="4" customFormat="1" ht="21.5" customHeight="1">
      <c r="A167" s="35">
        <v>160</v>
      </c>
      <c r="B167" s="28"/>
      <c r="C167" s="76"/>
      <c r="D167" s="76"/>
      <c r="E167" s="105"/>
      <c r="F167" s="51"/>
      <c r="G167" s="52"/>
      <c r="H167" s="53"/>
      <c r="I167" s="56"/>
      <c r="J167" s="55"/>
      <c r="K167" s="54"/>
      <c r="L167" s="57"/>
      <c r="M167" s="58"/>
      <c r="N167" s="59"/>
      <c r="O167" s="60"/>
      <c r="P167" s="77"/>
      <c r="Q167" s="41">
        <f>MATCH($E167,B$2:F$2,1)</f>
        <v>1</v>
      </c>
      <c r="R167" s="11"/>
    </row>
    <row r="168" spans="1:18" s="4" customFormat="1" ht="21.5" customHeight="1">
      <c r="A168" s="35">
        <v>161</v>
      </c>
      <c r="B168" s="28"/>
      <c r="C168" s="76"/>
      <c r="D168" s="76"/>
      <c r="E168" s="105"/>
      <c r="F168" s="51"/>
      <c r="G168" s="52"/>
      <c r="H168" s="53"/>
      <c r="I168" s="56"/>
      <c r="J168" s="55"/>
      <c r="K168" s="54"/>
      <c r="L168" s="57"/>
      <c r="M168" s="58"/>
      <c r="N168" s="59"/>
      <c r="O168" s="60"/>
      <c r="P168" s="77"/>
      <c r="Q168" s="41">
        <f>MATCH($E168,B$2:F$2,1)</f>
        <v>1</v>
      </c>
      <c r="R168" s="11"/>
    </row>
    <row r="169" spans="1:18" s="4" customFormat="1" ht="21.5" customHeight="1">
      <c r="A169" s="35">
        <v>162</v>
      </c>
      <c r="B169" s="28"/>
      <c r="C169" s="76"/>
      <c r="D169" s="76"/>
      <c r="E169" s="105"/>
      <c r="F169" s="51"/>
      <c r="G169" s="52"/>
      <c r="H169" s="53"/>
      <c r="I169" s="56"/>
      <c r="J169" s="55"/>
      <c r="K169" s="54"/>
      <c r="L169" s="57"/>
      <c r="M169" s="58"/>
      <c r="N169" s="59"/>
      <c r="O169" s="60"/>
      <c r="P169" s="77"/>
      <c r="Q169" s="41">
        <f>MATCH($E169,B$2:F$2,1)</f>
        <v>1</v>
      </c>
      <c r="R169" s="11"/>
    </row>
    <row r="170" spans="1:18" s="4" customFormat="1" ht="21.5" customHeight="1">
      <c r="A170" s="35">
        <v>163</v>
      </c>
      <c r="B170" s="173" t="s">
        <v>308</v>
      </c>
      <c r="C170" s="109" t="s">
        <v>309</v>
      </c>
      <c r="D170" s="109" t="s">
        <v>368</v>
      </c>
      <c r="E170" s="110"/>
      <c r="F170" s="165"/>
      <c r="G170" s="166"/>
      <c r="H170" s="167"/>
      <c r="I170" s="168"/>
      <c r="J170" s="169"/>
      <c r="K170" s="170" t="s">
        <v>91</v>
      </c>
      <c r="L170" s="171"/>
      <c r="M170" s="172" t="s">
        <v>91</v>
      </c>
      <c r="N170" s="59"/>
      <c r="O170" s="60"/>
      <c r="P170" s="77"/>
      <c r="Q170" s="41">
        <f>MATCH($E170,B$2:F$2,1)</f>
        <v>1</v>
      </c>
      <c r="R170" s="11"/>
    </row>
    <row r="171" spans="1:18" s="4" customFormat="1" ht="21.5" customHeight="1">
      <c r="A171" s="35">
        <v>164</v>
      </c>
      <c r="B171" s="28"/>
      <c r="C171" s="76"/>
      <c r="D171" s="76"/>
      <c r="E171" s="105"/>
      <c r="F171" s="51"/>
      <c r="G171" s="52"/>
      <c r="H171" s="53"/>
      <c r="I171" s="56"/>
      <c r="J171" s="55"/>
      <c r="K171" s="54"/>
      <c r="L171" s="57"/>
      <c r="M171" s="58"/>
      <c r="N171" s="59"/>
      <c r="O171" s="60"/>
      <c r="P171" s="77"/>
      <c r="Q171" s="41">
        <f>MATCH($E171,B$2:F$2,1)</f>
        <v>1</v>
      </c>
      <c r="R171" s="11"/>
    </row>
    <row r="172" spans="1:18" s="4" customFormat="1" ht="21.5" customHeight="1">
      <c r="A172" s="35">
        <v>165</v>
      </c>
      <c r="B172" s="28"/>
      <c r="C172" s="76"/>
      <c r="D172" s="76"/>
      <c r="E172" s="105"/>
      <c r="F172" s="51"/>
      <c r="G172" s="52"/>
      <c r="H172" s="53"/>
      <c r="I172" s="56"/>
      <c r="J172" s="55"/>
      <c r="K172" s="54"/>
      <c r="L172" s="57"/>
      <c r="M172" s="58"/>
      <c r="N172" s="59"/>
      <c r="O172" s="60"/>
      <c r="P172" s="77"/>
      <c r="Q172" s="41">
        <f>MATCH($E172,B$2:F$2,1)</f>
        <v>1</v>
      </c>
      <c r="R172" s="11"/>
    </row>
    <row r="173" spans="1:18" s="4" customFormat="1" ht="21.5" customHeight="1">
      <c r="A173" s="35">
        <v>166</v>
      </c>
      <c r="B173" s="28"/>
      <c r="C173" s="76"/>
      <c r="D173" s="76"/>
      <c r="E173" s="105"/>
      <c r="F173" s="51"/>
      <c r="G173" s="52"/>
      <c r="H173" s="53"/>
      <c r="I173" s="56"/>
      <c r="J173" s="55"/>
      <c r="K173" s="54"/>
      <c r="L173" s="57"/>
      <c r="M173" s="58"/>
      <c r="N173" s="59"/>
      <c r="O173" s="60"/>
      <c r="P173" s="77"/>
      <c r="Q173" s="41">
        <f>MATCH($E173,B$2:F$2,1)</f>
        <v>1</v>
      </c>
      <c r="R173" s="11"/>
    </row>
    <row r="174" spans="1:18" s="4" customFormat="1" ht="21.5" customHeight="1">
      <c r="A174" s="35">
        <v>167</v>
      </c>
      <c r="B174" s="28"/>
      <c r="C174" s="76"/>
      <c r="D174" s="76"/>
      <c r="E174" s="105"/>
      <c r="F174" s="51"/>
      <c r="G174" s="52"/>
      <c r="H174" s="53"/>
      <c r="I174" s="56"/>
      <c r="J174" s="55"/>
      <c r="K174" s="54"/>
      <c r="L174" s="57"/>
      <c r="M174" s="58"/>
      <c r="N174" s="59"/>
      <c r="O174" s="60"/>
      <c r="P174" s="77"/>
      <c r="Q174" s="41">
        <f>MATCH($E174,B$2:F$2,1)</f>
        <v>1</v>
      </c>
      <c r="R174" s="11"/>
    </row>
    <row r="175" spans="1:18" s="4" customFormat="1" ht="21.5" customHeight="1">
      <c r="A175" s="35">
        <v>168</v>
      </c>
      <c r="B175" s="28"/>
      <c r="C175" s="76"/>
      <c r="D175" s="76"/>
      <c r="E175" s="105"/>
      <c r="F175" s="51"/>
      <c r="G175" s="52"/>
      <c r="H175" s="53"/>
      <c r="I175" s="56"/>
      <c r="J175" s="55"/>
      <c r="K175" s="54"/>
      <c r="L175" s="57"/>
      <c r="M175" s="58"/>
      <c r="N175" s="59"/>
      <c r="O175" s="60"/>
      <c r="P175" s="77"/>
      <c r="Q175" s="41">
        <f>MATCH($E175,B$2:F$2,1)</f>
        <v>1</v>
      </c>
      <c r="R175" s="11"/>
    </row>
    <row r="176" spans="1:18" s="4" customFormat="1" ht="21.5" customHeight="1">
      <c r="A176" s="35">
        <v>169</v>
      </c>
      <c r="B176" s="28"/>
      <c r="C176" s="76"/>
      <c r="D176" s="76"/>
      <c r="E176" s="105"/>
      <c r="F176" s="51"/>
      <c r="G176" s="52"/>
      <c r="H176" s="53"/>
      <c r="I176" s="56"/>
      <c r="J176" s="55"/>
      <c r="K176" s="54"/>
      <c r="L176" s="57"/>
      <c r="M176" s="58"/>
      <c r="N176" s="59"/>
      <c r="O176" s="60"/>
      <c r="P176" s="77"/>
      <c r="Q176" s="41">
        <f>MATCH($E176,B$2:F$2,1)</f>
        <v>1</v>
      </c>
      <c r="R176" s="11"/>
    </row>
    <row r="177" spans="1:18" s="4" customFormat="1" ht="21.5" customHeight="1">
      <c r="A177" s="35">
        <v>170</v>
      </c>
      <c r="B177" s="28"/>
      <c r="C177" s="76"/>
      <c r="D177" s="76"/>
      <c r="E177" s="105"/>
      <c r="F177" s="51"/>
      <c r="G177" s="52"/>
      <c r="H177" s="53"/>
      <c r="I177" s="56"/>
      <c r="J177" s="55"/>
      <c r="K177" s="54"/>
      <c r="L177" s="57"/>
      <c r="M177" s="58"/>
      <c r="N177" s="59"/>
      <c r="O177" s="60"/>
      <c r="P177" s="77"/>
      <c r="Q177" s="41">
        <f>MATCH($E177,B$2:F$2,1)</f>
        <v>1</v>
      </c>
      <c r="R177" s="11"/>
    </row>
    <row r="178" spans="1:18" s="4" customFormat="1" ht="21.5" customHeight="1">
      <c r="A178" s="35">
        <v>171</v>
      </c>
      <c r="B178" s="28"/>
      <c r="C178" s="76"/>
      <c r="D178" s="76"/>
      <c r="E178" s="105"/>
      <c r="F178" s="51"/>
      <c r="G178" s="52"/>
      <c r="H178" s="53"/>
      <c r="I178" s="56"/>
      <c r="J178" s="55"/>
      <c r="K178" s="54"/>
      <c r="L178" s="57"/>
      <c r="M178" s="58"/>
      <c r="N178" s="59"/>
      <c r="O178" s="60"/>
      <c r="P178" s="77"/>
      <c r="Q178" s="41">
        <f>MATCH($E178,B$2:F$2,1)</f>
        <v>1</v>
      </c>
      <c r="R178" s="11"/>
    </row>
    <row r="179" spans="1:18" s="4" customFormat="1" ht="21.5" customHeight="1">
      <c r="A179" s="35">
        <v>172</v>
      </c>
      <c r="B179" s="28"/>
      <c r="C179" s="76"/>
      <c r="D179" s="76"/>
      <c r="E179" s="105"/>
      <c r="F179" s="51"/>
      <c r="G179" s="52"/>
      <c r="H179" s="53"/>
      <c r="I179" s="56"/>
      <c r="J179" s="55"/>
      <c r="K179" s="54"/>
      <c r="L179" s="57"/>
      <c r="M179" s="58"/>
      <c r="N179" s="59"/>
      <c r="O179" s="60"/>
      <c r="P179" s="77"/>
      <c r="Q179" s="41">
        <f>MATCH($E179,B$2:F$2,1)</f>
        <v>1</v>
      </c>
      <c r="R179" s="11"/>
    </row>
    <row r="180" spans="1:18" s="4" customFormat="1" ht="21.5" customHeight="1">
      <c r="A180" s="35">
        <v>173</v>
      </c>
      <c r="B180" s="28"/>
      <c r="C180" s="76"/>
      <c r="D180" s="76"/>
      <c r="E180" s="105"/>
      <c r="F180" s="51"/>
      <c r="G180" s="52"/>
      <c r="H180" s="53"/>
      <c r="I180" s="56"/>
      <c r="J180" s="55"/>
      <c r="K180" s="54"/>
      <c r="L180" s="57"/>
      <c r="M180" s="58"/>
      <c r="N180" s="59"/>
      <c r="O180" s="60"/>
      <c r="P180" s="77"/>
      <c r="Q180" s="41">
        <f>MATCH($E180,B$2:F$2,1)</f>
        <v>1</v>
      </c>
      <c r="R180" s="11"/>
    </row>
    <row r="181" spans="1:18" s="4" customFormat="1" ht="21.5" customHeight="1">
      <c r="A181" s="35">
        <v>174</v>
      </c>
      <c r="B181" s="28"/>
      <c r="C181" s="76"/>
      <c r="D181" s="76"/>
      <c r="E181" s="105"/>
      <c r="F181" s="51"/>
      <c r="G181" s="52"/>
      <c r="H181" s="53"/>
      <c r="I181" s="56"/>
      <c r="J181" s="55"/>
      <c r="K181" s="54"/>
      <c r="L181" s="57"/>
      <c r="M181" s="58"/>
      <c r="N181" s="59"/>
      <c r="O181" s="60"/>
      <c r="P181" s="77"/>
      <c r="Q181" s="41">
        <f>MATCH($E181,B$2:F$2,1)</f>
        <v>1</v>
      </c>
      <c r="R181" s="11"/>
    </row>
    <row r="182" spans="1:18" s="4" customFormat="1" ht="21.5" customHeight="1">
      <c r="A182" s="35">
        <v>175</v>
      </c>
      <c r="B182" s="28"/>
      <c r="C182" s="76"/>
      <c r="D182" s="76"/>
      <c r="E182" s="105"/>
      <c r="F182" s="51"/>
      <c r="G182" s="52"/>
      <c r="H182" s="53"/>
      <c r="I182" s="56"/>
      <c r="J182" s="55"/>
      <c r="K182" s="54"/>
      <c r="L182" s="57"/>
      <c r="M182" s="58"/>
      <c r="N182" s="59"/>
      <c r="O182" s="60"/>
      <c r="P182" s="77"/>
      <c r="Q182" s="41">
        <f>MATCH($E182,B$2:F$2,1)</f>
        <v>1</v>
      </c>
      <c r="R182" s="11"/>
    </row>
    <row r="183" spans="1:18" s="4" customFormat="1" ht="21.5" customHeight="1">
      <c r="A183" s="35">
        <v>176</v>
      </c>
      <c r="B183" s="28"/>
      <c r="C183" s="76"/>
      <c r="D183" s="76"/>
      <c r="E183" s="105"/>
      <c r="F183" s="51"/>
      <c r="G183" s="52"/>
      <c r="H183" s="53"/>
      <c r="I183" s="56"/>
      <c r="J183" s="55"/>
      <c r="K183" s="54"/>
      <c r="L183" s="57"/>
      <c r="M183" s="58"/>
      <c r="N183" s="59"/>
      <c r="O183" s="60"/>
      <c r="P183" s="77"/>
      <c r="Q183" s="41">
        <f>MATCH($E183,B$2:F$2,1)</f>
        <v>1</v>
      </c>
      <c r="R183" s="11"/>
    </row>
    <row r="184" spans="1:18" s="4" customFormat="1" ht="21.5" customHeight="1">
      <c r="A184" s="35">
        <v>177</v>
      </c>
      <c r="B184" s="28"/>
      <c r="C184" s="76"/>
      <c r="D184" s="76"/>
      <c r="E184" s="105"/>
      <c r="F184" s="51"/>
      <c r="G184" s="52"/>
      <c r="H184" s="53"/>
      <c r="I184" s="56"/>
      <c r="J184" s="55"/>
      <c r="K184" s="54"/>
      <c r="L184" s="57"/>
      <c r="M184" s="58"/>
      <c r="N184" s="59"/>
      <c r="O184" s="60"/>
      <c r="P184" s="77"/>
      <c r="Q184" s="41">
        <f>MATCH($E184,B$2:F$2,1)</f>
        <v>1</v>
      </c>
      <c r="R184" s="11"/>
    </row>
    <row r="185" spans="1:18" s="4" customFormat="1" ht="21.5" customHeight="1">
      <c r="A185" s="35">
        <v>178</v>
      </c>
      <c r="B185" s="28"/>
      <c r="C185" s="76"/>
      <c r="D185" s="76"/>
      <c r="E185" s="105"/>
      <c r="F185" s="51"/>
      <c r="G185" s="52"/>
      <c r="H185" s="53"/>
      <c r="I185" s="56"/>
      <c r="J185" s="55"/>
      <c r="K185" s="54"/>
      <c r="L185" s="57"/>
      <c r="M185" s="58"/>
      <c r="N185" s="59"/>
      <c r="O185" s="60"/>
      <c r="P185" s="77"/>
      <c r="Q185" s="41">
        <f>MATCH($E185,B$2:F$2,1)</f>
        <v>1</v>
      </c>
      <c r="R185" s="11"/>
    </row>
    <row r="186" spans="1:18" s="4" customFormat="1" ht="21.5" customHeight="1">
      <c r="A186" s="35">
        <v>179</v>
      </c>
      <c r="B186" s="28"/>
      <c r="C186" s="76"/>
      <c r="D186" s="76"/>
      <c r="E186" s="105"/>
      <c r="F186" s="51"/>
      <c r="G186" s="52"/>
      <c r="H186" s="53"/>
      <c r="I186" s="56"/>
      <c r="J186" s="55"/>
      <c r="K186" s="54"/>
      <c r="L186" s="57"/>
      <c r="M186" s="58"/>
      <c r="N186" s="59"/>
      <c r="O186" s="60"/>
      <c r="P186" s="77"/>
      <c r="Q186" s="41">
        <f>MATCH($E186,B$2:F$2,1)</f>
        <v>1</v>
      </c>
      <c r="R186" s="11"/>
    </row>
    <row r="187" spans="1:18" s="4" customFormat="1" ht="21.5" customHeight="1">
      <c r="A187" s="35">
        <v>180</v>
      </c>
      <c r="B187" s="28"/>
      <c r="C187" s="76"/>
      <c r="D187" s="76"/>
      <c r="E187" s="105"/>
      <c r="F187" s="51"/>
      <c r="G187" s="52"/>
      <c r="H187" s="53"/>
      <c r="I187" s="56"/>
      <c r="J187" s="55"/>
      <c r="K187" s="54"/>
      <c r="L187" s="57"/>
      <c r="M187" s="58"/>
      <c r="N187" s="59"/>
      <c r="O187" s="60"/>
      <c r="P187" s="77"/>
      <c r="Q187" s="41">
        <f>MATCH($E187,B$2:F$2,1)</f>
        <v>1</v>
      </c>
      <c r="R187" s="11"/>
    </row>
    <row r="188" spans="1:18" s="4" customFormat="1" ht="21.5" customHeight="1">
      <c r="A188" s="35">
        <v>181</v>
      </c>
      <c r="B188" s="28"/>
      <c r="C188" s="76"/>
      <c r="D188" s="76"/>
      <c r="E188" s="105"/>
      <c r="F188" s="51"/>
      <c r="G188" s="52"/>
      <c r="H188" s="53"/>
      <c r="I188" s="56"/>
      <c r="J188" s="55"/>
      <c r="K188" s="54"/>
      <c r="L188" s="57"/>
      <c r="M188" s="58"/>
      <c r="N188" s="59"/>
      <c r="O188" s="60"/>
      <c r="P188" s="77"/>
      <c r="Q188" s="41">
        <f>MATCH($E188,B$2:F$2,1)</f>
        <v>1</v>
      </c>
      <c r="R188" s="11"/>
    </row>
    <row r="189" spans="1:18" s="4" customFormat="1" ht="21.5" customHeight="1">
      <c r="A189" s="35">
        <v>182</v>
      </c>
      <c r="B189" s="28"/>
      <c r="C189" s="76"/>
      <c r="D189" s="76"/>
      <c r="E189" s="105"/>
      <c r="F189" s="51"/>
      <c r="G189" s="52"/>
      <c r="H189" s="53"/>
      <c r="I189" s="56"/>
      <c r="J189" s="55"/>
      <c r="K189" s="54"/>
      <c r="L189" s="57"/>
      <c r="M189" s="58"/>
      <c r="N189" s="59"/>
      <c r="O189" s="60"/>
      <c r="P189" s="77"/>
      <c r="Q189" s="41">
        <f>MATCH($E189,B$2:F$2,1)</f>
        <v>1</v>
      </c>
      <c r="R189" s="11"/>
    </row>
    <row r="190" spans="1:18" s="4" customFormat="1" ht="21.5" customHeight="1">
      <c r="A190" s="35">
        <v>183</v>
      </c>
      <c r="B190" s="28"/>
      <c r="C190" s="76"/>
      <c r="D190" s="76"/>
      <c r="E190" s="105"/>
      <c r="F190" s="51"/>
      <c r="G190" s="52"/>
      <c r="H190" s="53"/>
      <c r="I190" s="56"/>
      <c r="J190" s="55"/>
      <c r="K190" s="54"/>
      <c r="L190" s="57"/>
      <c r="M190" s="58"/>
      <c r="N190" s="59"/>
      <c r="O190" s="60"/>
      <c r="P190" s="77"/>
      <c r="Q190" s="41">
        <f>MATCH($E190,B$2:F$2,1)</f>
        <v>1</v>
      </c>
      <c r="R190" s="11"/>
    </row>
    <row r="191" spans="1:18" s="4" customFormat="1" ht="21.5" customHeight="1">
      <c r="A191" s="35">
        <v>184</v>
      </c>
      <c r="B191" s="28"/>
      <c r="C191" s="76"/>
      <c r="D191" s="76"/>
      <c r="E191" s="105"/>
      <c r="F191" s="51"/>
      <c r="G191" s="52"/>
      <c r="H191" s="53"/>
      <c r="I191" s="56"/>
      <c r="J191" s="55"/>
      <c r="K191" s="54"/>
      <c r="L191" s="57"/>
      <c r="M191" s="58"/>
      <c r="N191" s="59"/>
      <c r="O191" s="60"/>
      <c r="P191" s="77"/>
      <c r="Q191" s="41">
        <f>MATCH($E191,B$2:F$2,1)</f>
        <v>1</v>
      </c>
      <c r="R191" s="11"/>
    </row>
    <row r="192" spans="1:18" s="4" customFormat="1" ht="21.5" customHeight="1">
      <c r="A192" s="35">
        <v>185</v>
      </c>
      <c r="B192" s="28"/>
      <c r="C192" s="76"/>
      <c r="D192" s="76"/>
      <c r="E192" s="105"/>
      <c r="F192" s="51"/>
      <c r="G192" s="52"/>
      <c r="H192" s="53"/>
      <c r="I192" s="56"/>
      <c r="J192" s="55"/>
      <c r="K192" s="54"/>
      <c r="L192" s="57"/>
      <c r="M192" s="58"/>
      <c r="N192" s="59"/>
      <c r="O192" s="60"/>
      <c r="P192" s="77"/>
      <c r="Q192" s="41">
        <f>MATCH($E192,B$2:F$2,1)</f>
        <v>1</v>
      </c>
      <c r="R192" s="11"/>
    </row>
    <row r="193" spans="1:18" s="4" customFormat="1" ht="21.5" customHeight="1">
      <c r="A193" s="35">
        <v>186</v>
      </c>
      <c r="B193" s="28"/>
      <c r="C193" s="76"/>
      <c r="D193" s="76"/>
      <c r="E193" s="105"/>
      <c r="F193" s="51"/>
      <c r="G193" s="52"/>
      <c r="H193" s="53"/>
      <c r="I193" s="56"/>
      <c r="J193" s="55"/>
      <c r="K193" s="54"/>
      <c r="L193" s="57"/>
      <c r="M193" s="58"/>
      <c r="N193" s="59"/>
      <c r="O193" s="60"/>
      <c r="P193" s="77"/>
      <c r="Q193" s="41">
        <f>MATCH($E193,B$2:F$2,1)</f>
        <v>1</v>
      </c>
      <c r="R193" s="11"/>
    </row>
    <row r="194" spans="1:18" s="4" customFormat="1" ht="21.5" customHeight="1">
      <c r="A194" s="35">
        <v>187</v>
      </c>
      <c r="B194" s="28"/>
      <c r="C194" s="76"/>
      <c r="D194" s="76"/>
      <c r="E194" s="105"/>
      <c r="F194" s="51"/>
      <c r="G194" s="52"/>
      <c r="H194" s="53"/>
      <c r="I194" s="56"/>
      <c r="J194" s="55"/>
      <c r="K194" s="54"/>
      <c r="L194" s="57"/>
      <c r="M194" s="58"/>
      <c r="N194" s="59"/>
      <c r="O194" s="60"/>
      <c r="P194" s="77"/>
      <c r="Q194" s="41">
        <f>MATCH($E194,B$2:F$2,1)</f>
        <v>1</v>
      </c>
      <c r="R194" s="11"/>
    </row>
    <row r="195" spans="1:18" s="4" customFormat="1" ht="21.5" customHeight="1">
      <c r="A195" s="35">
        <v>188</v>
      </c>
      <c r="B195" s="28"/>
      <c r="C195" s="76"/>
      <c r="D195" s="76"/>
      <c r="E195" s="105"/>
      <c r="F195" s="51"/>
      <c r="G195" s="52"/>
      <c r="H195" s="53"/>
      <c r="I195" s="56"/>
      <c r="J195" s="55"/>
      <c r="K195" s="54"/>
      <c r="L195" s="57"/>
      <c r="M195" s="58"/>
      <c r="N195" s="59"/>
      <c r="O195" s="60"/>
      <c r="P195" s="77"/>
      <c r="Q195" s="41">
        <f>MATCH($E195,B$2:F$2,1)</f>
        <v>1</v>
      </c>
      <c r="R195" s="11"/>
    </row>
    <row r="196" spans="1:18" s="4" customFormat="1" ht="21.5" customHeight="1">
      <c r="A196" s="35">
        <v>189</v>
      </c>
      <c r="B196" s="28"/>
      <c r="C196" s="76"/>
      <c r="D196" s="76"/>
      <c r="E196" s="105"/>
      <c r="F196" s="51"/>
      <c r="G196" s="52"/>
      <c r="H196" s="53"/>
      <c r="I196" s="56"/>
      <c r="J196" s="55"/>
      <c r="K196" s="54"/>
      <c r="L196" s="57"/>
      <c r="M196" s="58"/>
      <c r="N196" s="59"/>
      <c r="O196" s="60"/>
      <c r="P196" s="77"/>
      <c r="Q196" s="41">
        <f>MATCH($E196,B$2:F$2,1)</f>
        <v>1</v>
      </c>
      <c r="R196" s="11"/>
    </row>
    <row r="197" spans="1:18" s="4" customFormat="1" ht="21.5" customHeight="1">
      <c r="A197" s="35">
        <v>190</v>
      </c>
      <c r="B197" s="28"/>
      <c r="C197" s="76"/>
      <c r="D197" s="76"/>
      <c r="E197" s="105"/>
      <c r="F197" s="51"/>
      <c r="G197" s="52"/>
      <c r="H197" s="53"/>
      <c r="I197" s="56"/>
      <c r="J197" s="55"/>
      <c r="K197" s="54"/>
      <c r="L197" s="57"/>
      <c r="M197" s="58"/>
      <c r="N197" s="59"/>
      <c r="O197" s="60"/>
      <c r="P197" s="77"/>
      <c r="Q197" s="41">
        <f>MATCH($E197,B$2:F$2,1)</f>
        <v>1</v>
      </c>
      <c r="R197" s="11"/>
    </row>
    <row r="198" spans="1:18" s="4" customFormat="1" ht="21.5" customHeight="1">
      <c r="A198" s="35">
        <v>191</v>
      </c>
      <c r="B198" s="28"/>
      <c r="C198" s="76"/>
      <c r="D198" s="76"/>
      <c r="E198" s="105"/>
      <c r="F198" s="51"/>
      <c r="G198" s="52"/>
      <c r="H198" s="53"/>
      <c r="I198" s="56"/>
      <c r="J198" s="55"/>
      <c r="K198" s="54"/>
      <c r="L198" s="57"/>
      <c r="M198" s="58"/>
      <c r="N198" s="59"/>
      <c r="O198" s="60"/>
      <c r="P198" s="77"/>
      <c r="Q198" s="41">
        <f>MATCH($E198,B$2:F$2,1)</f>
        <v>1</v>
      </c>
      <c r="R198" s="11"/>
    </row>
    <row r="199" spans="1:18" s="4" customFormat="1" ht="21.5" customHeight="1">
      <c r="A199" s="35">
        <v>192</v>
      </c>
      <c r="B199" s="28"/>
      <c r="C199" s="76"/>
      <c r="D199" s="76"/>
      <c r="E199" s="105"/>
      <c r="F199" s="51"/>
      <c r="G199" s="52"/>
      <c r="H199" s="53"/>
      <c r="I199" s="56"/>
      <c r="J199" s="55"/>
      <c r="K199" s="54"/>
      <c r="L199" s="57"/>
      <c r="M199" s="58"/>
      <c r="N199" s="59"/>
      <c r="O199" s="60"/>
      <c r="P199" s="77"/>
      <c r="Q199" s="41">
        <f>MATCH($E199,B$2:F$2,1)</f>
        <v>1</v>
      </c>
      <c r="R199" s="11"/>
    </row>
    <row r="200" spans="1:18" s="4" customFormat="1" ht="21.5" customHeight="1">
      <c r="A200" s="35">
        <v>193</v>
      </c>
      <c r="B200" s="28"/>
      <c r="C200" s="76"/>
      <c r="D200" s="76"/>
      <c r="E200" s="105"/>
      <c r="F200" s="51"/>
      <c r="G200" s="52"/>
      <c r="H200" s="53"/>
      <c r="I200" s="56"/>
      <c r="J200" s="55"/>
      <c r="K200" s="54"/>
      <c r="L200" s="57"/>
      <c r="M200" s="58"/>
      <c r="N200" s="59"/>
      <c r="O200" s="60"/>
      <c r="P200" s="77"/>
      <c r="Q200" s="41">
        <f>MATCH($E200,B$2:F$2,1)</f>
        <v>1</v>
      </c>
      <c r="R200" s="11"/>
    </row>
    <row r="201" spans="1:18" s="4" customFormat="1" ht="21.5" customHeight="1">
      <c r="A201" s="35">
        <v>194</v>
      </c>
      <c r="B201" s="28"/>
      <c r="C201" s="76"/>
      <c r="D201" s="76"/>
      <c r="E201" s="105"/>
      <c r="F201" s="51"/>
      <c r="G201" s="52"/>
      <c r="H201" s="53"/>
      <c r="I201" s="56"/>
      <c r="J201" s="55"/>
      <c r="K201" s="54"/>
      <c r="L201" s="57"/>
      <c r="M201" s="58"/>
      <c r="N201" s="59"/>
      <c r="O201" s="60"/>
      <c r="P201" s="77"/>
      <c r="Q201" s="41">
        <f>MATCH($E201,B$2:F$2,1)</f>
        <v>1</v>
      </c>
      <c r="R201" s="11"/>
    </row>
    <row r="202" spans="1:18" s="4" customFormat="1" ht="21.5" customHeight="1">
      <c r="A202" s="35">
        <v>195</v>
      </c>
      <c r="B202" s="28"/>
      <c r="C202" s="76"/>
      <c r="D202" s="76"/>
      <c r="E202" s="105"/>
      <c r="F202" s="51"/>
      <c r="G202" s="52"/>
      <c r="H202" s="53"/>
      <c r="I202" s="56"/>
      <c r="J202" s="55"/>
      <c r="K202" s="54"/>
      <c r="L202" s="57"/>
      <c r="M202" s="58"/>
      <c r="N202" s="59"/>
      <c r="O202" s="60"/>
      <c r="P202" s="77"/>
      <c r="Q202" s="41">
        <f>MATCH($E202,B$2:F$2,1)</f>
        <v>1</v>
      </c>
      <c r="R202" s="11"/>
    </row>
    <row r="203" spans="1:18" s="4" customFormat="1" ht="21.5" customHeight="1">
      <c r="A203" s="35">
        <v>196</v>
      </c>
      <c r="B203" s="28"/>
      <c r="C203" s="76"/>
      <c r="D203" s="76"/>
      <c r="E203" s="105"/>
      <c r="F203" s="51"/>
      <c r="G203" s="52"/>
      <c r="H203" s="53"/>
      <c r="I203" s="56"/>
      <c r="J203" s="55"/>
      <c r="K203" s="54"/>
      <c r="L203" s="57"/>
      <c r="M203" s="58"/>
      <c r="N203" s="59"/>
      <c r="O203" s="60"/>
      <c r="P203" s="77"/>
      <c r="Q203" s="41">
        <f>MATCH($E203,B$2:F$2,1)</f>
        <v>1</v>
      </c>
      <c r="R203" s="11"/>
    </row>
    <row r="204" spans="1:18" s="4" customFormat="1" ht="21.5" customHeight="1">
      <c r="A204" s="35">
        <v>197</v>
      </c>
      <c r="B204" s="28"/>
      <c r="C204" s="76"/>
      <c r="D204" s="76"/>
      <c r="E204" s="105"/>
      <c r="F204" s="51"/>
      <c r="G204" s="52"/>
      <c r="H204" s="53"/>
      <c r="I204" s="56"/>
      <c r="J204" s="55"/>
      <c r="K204" s="54"/>
      <c r="L204" s="57"/>
      <c r="M204" s="58"/>
      <c r="N204" s="59"/>
      <c r="O204" s="60"/>
      <c r="P204" s="77"/>
      <c r="Q204" s="41">
        <f>MATCH($E204,B$2:F$2,1)</f>
        <v>1</v>
      </c>
      <c r="R204" s="11"/>
    </row>
    <row r="205" spans="1:18" s="4" customFormat="1" ht="21.5" customHeight="1">
      <c r="A205" s="35">
        <v>198</v>
      </c>
      <c r="B205" s="28"/>
      <c r="C205" s="76"/>
      <c r="D205" s="76"/>
      <c r="E205" s="105"/>
      <c r="F205" s="51"/>
      <c r="G205" s="52"/>
      <c r="H205" s="53"/>
      <c r="I205" s="56"/>
      <c r="J205" s="55"/>
      <c r="K205" s="54"/>
      <c r="L205" s="57"/>
      <c r="M205" s="58"/>
      <c r="N205" s="59"/>
      <c r="O205" s="60"/>
      <c r="P205" s="77"/>
      <c r="Q205" s="41">
        <f>MATCH($E205,B$2:F$2,1)</f>
        <v>1</v>
      </c>
      <c r="R205" s="11"/>
    </row>
    <row r="206" spans="1:18" s="4" customFormat="1" ht="21.5" customHeight="1">
      <c r="A206" s="35">
        <v>199</v>
      </c>
      <c r="B206" s="28"/>
      <c r="C206" s="76"/>
      <c r="D206" s="76"/>
      <c r="E206" s="106"/>
      <c r="F206" s="51"/>
      <c r="G206" s="52"/>
      <c r="H206" s="53"/>
      <c r="I206" s="56"/>
      <c r="J206" s="55"/>
      <c r="K206" s="54"/>
      <c r="L206" s="57"/>
      <c r="M206" s="58"/>
      <c r="N206" s="59"/>
      <c r="O206" s="60"/>
      <c r="P206" s="78"/>
      <c r="Q206" s="41">
        <f>MATCH($E206,B$2:F$2,1)</f>
        <v>1</v>
      </c>
      <c r="R206" s="11"/>
    </row>
    <row r="207" spans="1:18" s="4" customFormat="1" ht="21.5" customHeight="1">
      <c r="A207" s="35">
        <v>200</v>
      </c>
      <c r="B207" s="28"/>
      <c r="C207" s="76"/>
      <c r="D207" s="76"/>
      <c r="E207" s="106"/>
      <c r="F207" s="51"/>
      <c r="G207" s="52"/>
      <c r="H207" s="53"/>
      <c r="I207" s="56"/>
      <c r="J207" s="55"/>
      <c r="K207" s="54"/>
      <c r="L207" s="57"/>
      <c r="M207" s="58"/>
      <c r="N207" s="59"/>
      <c r="O207" s="60"/>
      <c r="P207" s="78"/>
      <c r="Q207" s="41">
        <f>MATCH($E207,B$2:F$2,1)</f>
        <v>1</v>
      </c>
      <c r="R207" s="11"/>
    </row>
    <row r="208" spans="1:18" s="4" customFormat="1" ht="21.5" customHeight="1">
      <c r="A208" s="35">
        <v>201</v>
      </c>
      <c r="B208" s="28"/>
      <c r="C208" s="76"/>
      <c r="D208" s="76"/>
      <c r="E208" s="106"/>
      <c r="F208" s="51"/>
      <c r="G208" s="52"/>
      <c r="H208" s="53"/>
      <c r="I208" s="56"/>
      <c r="J208" s="55"/>
      <c r="K208" s="54"/>
      <c r="L208" s="57"/>
      <c r="M208" s="58"/>
      <c r="N208" s="59"/>
      <c r="O208" s="60"/>
      <c r="P208" s="78"/>
      <c r="Q208" s="41">
        <f>MATCH($E208,B$2:F$2,1)</f>
        <v>1</v>
      </c>
      <c r="R208" s="11"/>
    </row>
    <row r="209" spans="1:18" s="4" customFormat="1" ht="21.5" customHeight="1">
      <c r="A209" s="35">
        <v>202</v>
      </c>
      <c r="B209" s="28"/>
      <c r="C209" s="76"/>
      <c r="D209" s="76"/>
      <c r="E209" s="107"/>
      <c r="F209" s="51"/>
      <c r="G209" s="52"/>
      <c r="H209" s="53"/>
      <c r="I209" s="56"/>
      <c r="J209" s="55"/>
      <c r="K209" s="54"/>
      <c r="L209" s="57"/>
      <c r="M209" s="58"/>
      <c r="N209" s="59"/>
      <c r="O209" s="60"/>
      <c r="P209" s="79"/>
      <c r="Q209" s="41">
        <f>MATCH($E209,B$2:F$2,1)</f>
        <v>1</v>
      </c>
      <c r="R209" s="11"/>
    </row>
    <row r="210" spans="1:18" s="4" customFormat="1" ht="21.5" customHeight="1">
      <c r="A210" s="35">
        <v>203</v>
      </c>
      <c r="B210" s="28"/>
      <c r="C210" s="76"/>
      <c r="D210" s="76"/>
      <c r="E210" s="106"/>
      <c r="F210" s="51"/>
      <c r="G210" s="52"/>
      <c r="H210" s="53"/>
      <c r="I210" s="56"/>
      <c r="J210" s="55"/>
      <c r="K210" s="54"/>
      <c r="L210" s="57"/>
      <c r="M210" s="58"/>
      <c r="N210" s="59"/>
      <c r="O210" s="60"/>
      <c r="P210" s="79"/>
      <c r="Q210" s="41">
        <f>MATCH($E210,B$2:F$2,1)</f>
        <v>1</v>
      </c>
      <c r="R210" s="11"/>
    </row>
    <row r="211" spans="1:18" s="4" customFormat="1" ht="21.5" customHeight="1">
      <c r="A211" s="35">
        <v>204</v>
      </c>
      <c r="B211" s="28"/>
      <c r="C211" s="76"/>
      <c r="D211" s="76"/>
      <c r="E211" s="106"/>
      <c r="F211" s="51"/>
      <c r="G211" s="52"/>
      <c r="H211" s="53"/>
      <c r="I211" s="56"/>
      <c r="J211" s="55"/>
      <c r="K211" s="54"/>
      <c r="L211" s="57"/>
      <c r="M211" s="58"/>
      <c r="N211" s="59"/>
      <c r="O211" s="60"/>
      <c r="P211" s="79"/>
      <c r="Q211" s="41">
        <f>MATCH($E211,B$2:F$2,1)</f>
        <v>1</v>
      </c>
      <c r="R211" s="11"/>
    </row>
    <row r="212" spans="1:18" s="4" customFormat="1" ht="21.5" customHeight="1">
      <c r="A212" s="35">
        <v>205</v>
      </c>
      <c r="B212" s="28"/>
      <c r="C212" s="76"/>
      <c r="D212" s="76"/>
      <c r="E212" s="106"/>
      <c r="F212" s="51"/>
      <c r="G212" s="52"/>
      <c r="H212" s="53"/>
      <c r="I212" s="56"/>
      <c r="J212" s="55"/>
      <c r="K212" s="54"/>
      <c r="L212" s="57"/>
      <c r="M212" s="58"/>
      <c r="N212" s="59"/>
      <c r="O212" s="60"/>
      <c r="P212" s="79"/>
      <c r="Q212" s="41">
        <f>MATCH($E212,B$2:F$2,1)</f>
        <v>1</v>
      </c>
      <c r="R212" s="11"/>
    </row>
    <row r="213" spans="1:18" s="4" customFormat="1" ht="21.5" customHeight="1">
      <c r="A213" s="35">
        <v>206</v>
      </c>
      <c r="B213" s="28"/>
      <c r="C213" s="76"/>
      <c r="D213" s="76"/>
      <c r="E213" s="108"/>
      <c r="F213" s="51"/>
      <c r="G213" s="52"/>
      <c r="H213" s="53"/>
      <c r="I213" s="56"/>
      <c r="J213" s="55"/>
      <c r="K213" s="54"/>
      <c r="L213" s="57"/>
      <c r="M213" s="58"/>
      <c r="N213" s="59"/>
      <c r="O213" s="60"/>
      <c r="P213" s="79"/>
      <c r="Q213" s="41">
        <f>MATCH($E213,B$2:F$2,1)</f>
        <v>1</v>
      </c>
      <c r="R213" s="11"/>
    </row>
    <row r="214" spans="1:18" s="4" customFormat="1" ht="21.5" customHeight="1">
      <c r="A214" s="35">
        <v>207</v>
      </c>
      <c r="B214" s="28"/>
      <c r="C214" s="76"/>
      <c r="D214" s="76"/>
      <c r="E214" s="106"/>
      <c r="F214" s="51"/>
      <c r="G214" s="52"/>
      <c r="H214" s="53"/>
      <c r="I214" s="56"/>
      <c r="J214" s="55"/>
      <c r="K214" s="54"/>
      <c r="L214" s="57"/>
      <c r="M214" s="58"/>
      <c r="N214" s="59"/>
      <c r="O214" s="60"/>
      <c r="P214" s="79"/>
      <c r="Q214" s="41">
        <f>MATCH($E214,B$2:F$2,1)</f>
        <v>1</v>
      </c>
      <c r="R214" s="11"/>
    </row>
    <row r="215" spans="1:18" s="4" customFormat="1" ht="21.5" customHeight="1">
      <c r="A215" s="35">
        <v>208</v>
      </c>
      <c r="B215" s="28"/>
      <c r="C215" s="76"/>
      <c r="D215" s="76"/>
      <c r="E215" s="106"/>
      <c r="F215" s="51"/>
      <c r="G215" s="52"/>
      <c r="H215" s="53"/>
      <c r="I215" s="56"/>
      <c r="J215" s="55"/>
      <c r="K215" s="54"/>
      <c r="L215" s="57"/>
      <c r="M215" s="58"/>
      <c r="N215" s="59"/>
      <c r="O215" s="60"/>
      <c r="P215" s="79"/>
      <c r="Q215" s="41">
        <f>MATCH($E215,B$2:F$2,1)</f>
        <v>1</v>
      </c>
      <c r="R215" s="11"/>
    </row>
    <row r="216" spans="1:18" s="4" customFormat="1" ht="21.5" customHeight="1">
      <c r="A216" s="35">
        <v>209</v>
      </c>
      <c r="B216" s="28"/>
      <c r="C216" s="76"/>
      <c r="D216" s="76"/>
      <c r="E216" s="106"/>
      <c r="F216" s="51"/>
      <c r="G216" s="52"/>
      <c r="H216" s="53"/>
      <c r="I216" s="56"/>
      <c r="J216" s="55"/>
      <c r="K216" s="54"/>
      <c r="L216" s="57"/>
      <c r="M216" s="58"/>
      <c r="N216" s="59"/>
      <c r="O216" s="60"/>
      <c r="P216" s="79"/>
      <c r="Q216" s="41">
        <f>MATCH($E216,B$2:F$2,1)</f>
        <v>1</v>
      </c>
      <c r="R216" s="11"/>
    </row>
    <row r="217" spans="1:18" s="4" customFormat="1" ht="21.5" customHeight="1">
      <c r="A217" s="35">
        <v>210</v>
      </c>
      <c r="B217" s="28"/>
      <c r="C217" s="76"/>
      <c r="D217" s="76"/>
      <c r="E217" s="106"/>
      <c r="F217" s="51"/>
      <c r="G217" s="52"/>
      <c r="H217" s="53"/>
      <c r="I217" s="56"/>
      <c r="J217" s="55"/>
      <c r="K217" s="54"/>
      <c r="L217" s="57"/>
      <c r="M217" s="58"/>
      <c r="N217" s="59"/>
      <c r="O217" s="60"/>
      <c r="P217" s="79"/>
      <c r="Q217" s="41">
        <f>MATCH($E217,B$2:F$2,1)</f>
        <v>1</v>
      </c>
      <c r="R217" s="11"/>
    </row>
    <row r="218" spans="1:18" s="4" customFormat="1" ht="21.5" customHeight="1">
      <c r="A218" s="35">
        <v>211</v>
      </c>
      <c r="B218" s="28"/>
      <c r="C218" s="76"/>
      <c r="D218" s="76"/>
      <c r="E218" s="106"/>
      <c r="F218" s="51"/>
      <c r="G218" s="52"/>
      <c r="H218" s="53"/>
      <c r="I218" s="56"/>
      <c r="J218" s="55"/>
      <c r="K218" s="54"/>
      <c r="L218" s="57"/>
      <c r="M218" s="58"/>
      <c r="N218" s="59"/>
      <c r="O218" s="60"/>
      <c r="P218" s="79"/>
      <c r="Q218" s="41">
        <f>MATCH($E218,B$2:F$2,1)</f>
        <v>1</v>
      </c>
      <c r="R218" s="11"/>
    </row>
    <row r="219" spans="1:18" s="4" customFormat="1" ht="21.5" customHeight="1">
      <c r="A219" s="35">
        <v>212</v>
      </c>
      <c r="B219" s="28"/>
      <c r="C219" s="76"/>
      <c r="D219" s="76"/>
      <c r="E219" s="106"/>
      <c r="F219" s="51"/>
      <c r="G219" s="52"/>
      <c r="H219" s="53"/>
      <c r="I219" s="56"/>
      <c r="J219" s="55"/>
      <c r="K219" s="54"/>
      <c r="L219" s="57"/>
      <c r="M219" s="58"/>
      <c r="N219" s="59"/>
      <c r="O219" s="60"/>
      <c r="P219" s="79"/>
      <c r="Q219" s="41">
        <f>MATCH($E219,B$2:F$2,1)</f>
        <v>1</v>
      </c>
      <c r="R219" s="11"/>
    </row>
    <row r="220" spans="1:18" s="4" customFormat="1" ht="21.5" customHeight="1">
      <c r="A220" s="35">
        <v>213</v>
      </c>
      <c r="B220" s="28"/>
      <c r="C220" s="76"/>
      <c r="D220" s="76"/>
      <c r="E220" s="106"/>
      <c r="F220" s="51"/>
      <c r="G220" s="52"/>
      <c r="H220" s="53"/>
      <c r="I220" s="56"/>
      <c r="J220" s="55"/>
      <c r="K220" s="54"/>
      <c r="L220" s="57"/>
      <c r="M220" s="58"/>
      <c r="N220" s="59"/>
      <c r="O220" s="60"/>
      <c r="P220" s="79"/>
      <c r="Q220" s="41">
        <f>MATCH($E220,B$2:F$2,1)</f>
        <v>1</v>
      </c>
      <c r="R220" s="11"/>
    </row>
    <row r="221" spans="1:18" s="4" customFormat="1" ht="21.5" customHeight="1">
      <c r="A221" s="35">
        <v>214</v>
      </c>
      <c r="B221" s="28"/>
      <c r="C221" s="76"/>
      <c r="D221" s="76"/>
      <c r="E221" s="106"/>
      <c r="F221" s="51"/>
      <c r="G221" s="52"/>
      <c r="H221" s="53"/>
      <c r="I221" s="56"/>
      <c r="J221" s="55"/>
      <c r="K221" s="54"/>
      <c r="L221" s="57"/>
      <c r="M221" s="58"/>
      <c r="N221" s="59"/>
      <c r="O221" s="60"/>
      <c r="P221" s="79"/>
      <c r="Q221" s="41">
        <f>MATCH($E221,B$2:F$2,1)</f>
        <v>1</v>
      </c>
      <c r="R221" s="11"/>
    </row>
    <row r="222" spans="1:18" s="4" customFormat="1" ht="21.5" customHeight="1">
      <c r="A222" s="35">
        <v>215</v>
      </c>
      <c r="B222" s="28"/>
      <c r="C222" s="76"/>
      <c r="D222" s="76"/>
      <c r="E222" s="108"/>
      <c r="F222" s="51"/>
      <c r="G222" s="52"/>
      <c r="H222" s="53"/>
      <c r="I222" s="56"/>
      <c r="J222" s="55"/>
      <c r="K222" s="54"/>
      <c r="L222" s="57"/>
      <c r="M222" s="58"/>
      <c r="N222" s="59"/>
      <c r="O222" s="60"/>
      <c r="P222" s="79"/>
      <c r="Q222" s="41">
        <f>MATCH($E222,B$2:F$2,1)</f>
        <v>1</v>
      </c>
      <c r="R222" s="11"/>
    </row>
    <row r="223" spans="1:18" s="4" customFormat="1" ht="21.5" customHeight="1">
      <c r="A223" s="35">
        <v>216</v>
      </c>
      <c r="B223" s="28"/>
      <c r="C223" s="76"/>
      <c r="D223" s="76"/>
      <c r="E223" s="106"/>
      <c r="F223" s="51"/>
      <c r="G223" s="52"/>
      <c r="H223" s="53"/>
      <c r="I223" s="56"/>
      <c r="J223" s="55"/>
      <c r="K223" s="54"/>
      <c r="L223" s="57"/>
      <c r="M223" s="58"/>
      <c r="N223" s="59"/>
      <c r="O223" s="60"/>
      <c r="P223" s="79"/>
      <c r="Q223" s="41">
        <f>MATCH($E223,B$2:F$2,1)</f>
        <v>1</v>
      </c>
      <c r="R223" s="11"/>
    </row>
    <row r="224" spans="1:18" s="4" customFormat="1" ht="21.5" customHeight="1">
      <c r="A224" s="35">
        <v>217</v>
      </c>
      <c r="B224" s="28"/>
      <c r="C224" s="76"/>
      <c r="D224" s="76"/>
      <c r="E224" s="106"/>
      <c r="F224" s="51"/>
      <c r="G224" s="52"/>
      <c r="H224" s="53"/>
      <c r="I224" s="56"/>
      <c r="J224" s="55"/>
      <c r="K224" s="54"/>
      <c r="L224" s="57"/>
      <c r="M224" s="58"/>
      <c r="N224" s="59"/>
      <c r="O224" s="60"/>
      <c r="P224" s="79"/>
      <c r="Q224" s="41">
        <f>MATCH($E224,B$2:F$2,1)</f>
        <v>1</v>
      </c>
      <c r="R224" s="11"/>
    </row>
    <row r="225" spans="1:18" s="4" customFormat="1" ht="21.5" customHeight="1">
      <c r="A225" s="35">
        <v>218</v>
      </c>
      <c r="B225" s="28"/>
      <c r="C225" s="76"/>
      <c r="D225" s="76"/>
      <c r="E225" s="106"/>
      <c r="F225" s="51"/>
      <c r="G225" s="52"/>
      <c r="H225" s="53"/>
      <c r="I225" s="56"/>
      <c r="J225" s="55"/>
      <c r="K225" s="54"/>
      <c r="L225" s="57"/>
      <c r="M225" s="58"/>
      <c r="N225" s="59"/>
      <c r="O225" s="60"/>
      <c r="P225" s="79"/>
      <c r="Q225" s="41">
        <f>MATCH($E225,B$2:F$2,1)</f>
        <v>1</v>
      </c>
      <c r="R225" s="11"/>
    </row>
    <row r="226" spans="1:18" s="4" customFormat="1" ht="21.5" customHeight="1">
      <c r="A226" s="35">
        <v>219</v>
      </c>
      <c r="B226" s="28"/>
      <c r="C226" s="76"/>
      <c r="D226" s="76"/>
      <c r="E226" s="106"/>
      <c r="F226" s="51"/>
      <c r="G226" s="52"/>
      <c r="H226" s="53"/>
      <c r="I226" s="56"/>
      <c r="J226" s="55"/>
      <c r="K226" s="54"/>
      <c r="L226" s="57"/>
      <c r="M226" s="58"/>
      <c r="N226" s="59"/>
      <c r="O226" s="60"/>
      <c r="P226" s="79"/>
      <c r="Q226" s="41">
        <f>MATCH($E226,B$2:F$2,1)</f>
        <v>1</v>
      </c>
      <c r="R226" s="11"/>
    </row>
    <row r="227" spans="1:18" s="4" customFormat="1" ht="21.5" customHeight="1">
      <c r="A227" s="35">
        <v>220</v>
      </c>
      <c r="B227" s="28"/>
      <c r="C227" s="76"/>
      <c r="D227" s="76"/>
      <c r="E227" s="106"/>
      <c r="F227" s="51"/>
      <c r="G227" s="52"/>
      <c r="H227" s="53"/>
      <c r="I227" s="56"/>
      <c r="J227" s="55"/>
      <c r="K227" s="54"/>
      <c r="L227" s="57"/>
      <c r="M227" s="58"/>
      <c r="N227" s="59"/>
      <c r="O227" s="60"/>
      <c r="P227" s="79"/>
      <c r="Q227" s="41">
        <f>MATCH($E227,B$2:F$2,1)</f>
        <v>1</v>
      </c>
      <c r="R227" s="11"/>
    </row>
    <row r="228" spans="1:18" s="4" customFormat="1" ht="21.5" customHeight="1">
      <c r="A228" s="35">
        <v>221</v>
      </c>
      <c r="B228" s="28"/>
      <c r="C228" s="76"/>
      <c r="D228" s="76"/>
      <c r="E228" s="106"/>
      <c r="F228" s="51"/>
      <c r="G228" s="52"/>
      <c r="H228" s="53"/>
      <c r="I228" s="56"/>
      <c r="J228" s="55"/>
      <c r="K228" s="54"/>
      <c r="L228" s="57"/>
      <c r="M228" s="58"/>
      <c r="N228" s="59"/>
      <c r="O228" s="60"/>
      <c r="P228" s="79"/>
      <c r="Q228" s="41">
        <f>MATCH($E228,B$2:F$2,1)</f>
        <v>1</v>
      </c>
      <c r="R228" s="11"/>
    </row>
    <row r="229" spans="1:18" s="4" customFormat="1" ht="21.5" customHeight="1">
      <c r="A229" s="35">
        <v>222</v>
      </c>
      <c r="B229" s="28"/>
      <c r="C229" s="76"/>
      <c r="D229" s="76"/>
      <c r="E229" s="106"/>
      <c r="F229" s="51"/>
      <c r="G229" s="52"/>
      <c r="H229" s="53"/>
      <c r="I229" s="56"/>
      <c r="J229" s="55"/>
      <c r="K229" s="54"/>
      <c r="L229" s="57"/>
      <c r="M229" s="58"/>
      <c r="N229" s="59"/>
      <c r="O229" s="60"/>
      <c r="P229" s="79"/>
      <c r="Q229" s="41">
        <f>MATCH($E229,B$2:F$2,1)</f>
        <v>1</v>
      </c>
      <c r="R229" s="11"/>
    </row>
    <row r="230" spans="1:18" s="4" customFormat="1" ht="21.5" customHeight="1">
      <c r="A230" s="35">
        <v>223</v>
      </c>
      <c r="B230" s="28"/>
      <c r="C230" s="76"/>
      <c r="D230" s="76"/>
      <c r="E230" s="106"/>
      <c r="F230" s="51"/>
      <c r="G230" s="52"/>
      <c r="H230" s="53"/>
      <c r="I230" s="56"/>
      <c r="J230" s="55"/>
      <c r="K230" s="54"/>
      <c r="L230" s="57"/>
      <c r="M230" s="58"/>
      <c r="N230" s="59"/>
      <c r="O230" s="60"/>
      <c r="P230" s="79"/>
      <c r="Q230" s="41">
        <f>MATCH($E230,B$2:F$2,1)</f>
        <v>1</v>
      </c>
      <c r="R230" s="11"/>
    </row>
    <row r="231" spans="1:18" s="4" customFormat="1" ht="21.5" customHeight="1">
      <c r="A231" s="35">
        <v>224</v>
      </c>
      <c r="B231" s="28"/>
      <c r="C231" s="76"/>
      <c r="D231" s="76"/>
      <c r="E231" s="108"/>
      <c r="F231" s="51"/>
      <c r="G231" s="52"/>
      <c r="H231" s="53"/>
      <c r="I231" s="56"/>
      <c r="J231" s="55"/>
      <c r="K231" s="54"/>
      <c r="L231" s="57"/>
      <c r="M231" s="58"/>
      <c r="N231" s="59"/>
      <c r="O231" s="60"/>
      <c r="P231" s="79"/>
      <c r="Q231" s="41">
        <f>MATCH($E231,B$2:F$2,1)</f>
        <v>1</v>
      </c>
      <c r="R231" s="11"/>
    </row>
    <row r="232" spans="1:18" s="4" customFormat="1" ht="21.5" customHeight="1">
      <c r="A232" s="35">
        <v>225</v>
      </c>
      <c r="B232" s="28"/>
      <c r="C232" s="76"/>
      <c r="D232" s="76"/>
      <c r="E232" s="106"/>
      <c r="F232" s="51"/>
      <c r="G232" s="52"/>
      <c r="H232" s="53"/>
      <c r="I232" s="56"/>
      <c r="J232" s="55"/>
      <c r="K232" s="54"/>
      <c r="L232" s="57"/>
      <c r="M232" s="58"/>
      <c r="N232" s="59"/>
      <c r="O232" s="60"/>
      <c r="P232" s="79"/>
      <c r="Q232" s="41">
        <f>MATCH($E232,B$2:F$2,1)</f>
        <v>1</v>
      </c>
      <c r="R232" s="11"/>
    </row>
    <row r="233" spans="1:18" s="4" customFormat="1" ht="21.5" customHeight="1">
      <c r="A233" s="35">
        <v>226</v>
      </c>
      <c r="B233" s="28"/>
      <c r="C233" s="76"/>
      <c r="D233" s="76"/>
      <c r="E233" s="106"/>
      <c r="F233" s="51"/>
      <c r="G233" s="52"/>
      <c r="H233" s="53"/>
      <c r="I233" s="56"/>
      <c r="J233" s="55"/>
      <c r="K233" s="54"/>
      <c r="L233" s="57"/>
      <c r="M233" s="58"/>
      <c r="N233" s="59"/>
      <c r="O233" s="60"/>
      <c r="P233" s="79"/>
      <c r="Q233" s="41">
        <f>MATCH($E233,B$2:F$2,1)</f>
        <v>1</v>
      </c>
      <c r="R233" s="11"/>
    </row>
    <row r="234" spans="1:18" s="4" customFormat="1" ht="21.5" customHeight="1">
      <c r="A234" s="35">
        <v>227</v>
      </c>
      <c r="B234" s="28"/>
      <c r="C234" s="76"/>
      <c r="D234" s="76"/>
      <c r="E234" s="106"/>
      <c r="F234" s="51"/>
      <c r="G234" s="52"/>
      <c r="H234" s="53"/>
      <c r="I234" s="56"/>
      <c r="J234" s="55"/>
      <c r="K234" s="54"/>
      <c r="L234" s="57"/>
      <c r="M234" s="58"/>
      <c r="N234" s="59"/>
      <c r="O234" s="60"/>
      <c r="P234" s="79"/>
      <c r="Q234" s="41">
        <f>MATCH($E234,B$2:F$2,1)</f>
        <v>1</v>
      </c>
      <c r="R234" s="11"/>
    </row>
    <row r="235" spans="1:18" s="4" customFormat="1" ht="21.5" customHeight="1">
      <c r="A235" s="35">
        <v>228</v>
      </c>
      <c r="B235" s="28"/>
      <c r="C235" s="76"/>
      <c r="D235" s="76"/>
      <c r="E235" s="106"/>
      <c r="F235" s="51"/>
      <c r="G235" s="52"/>
      <c r="H235" s="53"/>
      <c r="I235" s="56"/>
      <c r="J235" s="55"/>
      <c r="K235" s="54"/>
      <c r="L235" s="57"/>
      <c r="M235" s="58"/>
      <c r="N235" s="59"/>
      <c r="O235" s="60"/>
      <c r="P235" s="79"/>
      <c r="Q235" s="41">
        <f>MATCH($E235,B$2:F$2,1)</f>
        <v>1</v>
      </c>
      <c r="R235" s="11"/>
    </row>
    <row r="236" spans="1:18" s="4" customFormat="1" ht="21.5" customHeight="1">
      <c r="A236" s="35">
        <v>229</v>
      </c>
      <c r="B236" s="28"/>
      <c r="C236" s="80"/>
      <c r="D236" s="80"/>
      <c r="E236" s="107"/>
      <c r="F236" s="51"/>
      <c r="G236" s="52"/>
      <c r="H236" s="53"/>
      <c r="I236" s="56"/>
      <c r="J236" s="55"/>
      <c r="K236" s="54"/>
      <c r="L236" s="57"/>
      <c r="M236" s="58"/>
      <c r="N236" s="59"/>
      <c r="O236" s="60"/>
      <c r="P236" s="79"/>
      <c r="Q236" s="41">
        <f>MATCH($E236,B$2:F$2,1)</f>
        <v>1</v>
      </c>
      <c r="R236" s="11"/>
    </row>
    <row r="237" spans="1:18" s="4" customFormat="1">
      <c r="A237" s="35">
        <v>230</v>
      </c>
      <c r="B237" s="28"/>
      <c r="C237" s="76"/>
      <c r="D237" s="76"/>
      <c r="E237" s="106"/>
      <c r="F237" s="51"/>
      <c r="G237" s="52"/>
      <c r="H237" s="53"/>
      <c r="I237" s="56"/>
      <c r="J237" s="55"/>
      <c r="K237" s="54"/>
      <c r="L237" s="57"/>
      <c r="M237" s="58"/>
      <c r="N237" s="59"/>
      <c r="O237" s="60"/>
      <c r="P237" s="79"/>
      <c r="Q237" s="41">
        <f>MATCH($E237,B$2:F$2,1)</f>
        <v>1</v>
      </c>
      <c r="R237" s="11"/>
    </row>
    <row r="238" spans="1:18" s="4" customFormat="1">
      <c r="A238" s="36"/>
      <c r="B238" s="81"/>
      <c r="C238" s="81"/>
      <c r="D238" s="82"/>
      <c r="E238" s="83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84"/>
      <c r="Q238" s="37"/>
      <c r="R238" s="11"/>
    </row>
    <row r="239" spans="1:18" s="4" customFormat="1">
      <c r="A239" s="36"/>
      <c r="B239" s="81"/>
      <c r="C239" s="81"/>
      <c r="D239" s="82"/>
      <c r="E239" s="83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84"/>
      <c r="Q239" s="37"/>
      <c r="R239" s="11"/>
    </row>
    <row r="240" spans="1:18" s="4" customFormat="1">
      <c r="A240" s="36"/>
      <c r="B240" s="81"/>
      <c r="C240" s="81"/>
      <c r="D240" s="82"/>
      <c r="E240" s="83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84"/>
      <c r="Q240" s="37"/>
      <c r="R240" s="11"/>
    </row>
    <row r="241" spans="1:18" s="4" customFormat="1">
      <c r="A241" s="36"/>
      <c r="B241" s="81"/>
      <c r="C241" s="81"/>
      <c r="D241" s="82"/>
      <c r="E241" s="83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84"/>
      <c r="Q241" s="37"/>
      <c r="R241" s="11"/>
    </row>
    <row r="242" spans="1:18" s="4" customFormat="1">
      <c r="A242" s="36"/>
      <c r="B242" s="81"/>
      <c r="C242" s="81"/>
      <c r="D242" s="82"/>
      <c r="E242" s="83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84"/>
      <c r="Q242" s="37"/>
      <c r="R242" s="11"/>
    </row>
    <row r="243" spans="1:18" s="4" customFormat="1">
      <c r="A243" s="36"/>
      <c r="B243" s="81"/>
      <c r="C243" s="81"/>
      <c r="D243" s="82"/>
      <c r="E243" s="83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84"/>
      <c r="Q243" s="37"/>
      <c r="R243" s="11"/>
    </row>
    <row r="244" spans="1:18" s="4" customFormat="1">
      <c r="A244" s="36"/>
      <c r="B244" s="81"/>
      <c r="C244" s="81"/>
      <c r="D244" s="82"/>
      <c r="E244" s="83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84"/>
      <c r="Q244" s="37"/>
      <c r="R244" s="11"/>
    </row>
    <row r="245" spans="1:18" s="4" customFormat="1">
      <c r="A245" s="36"/>
      <c r="B245" s="81"/>
      <c r="C245" s="81"/>
      <c r="D245" s="82"/>
      <c r="E245" s="83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84"/>
      <c r="Q245" s="37"/>
      <c r="R245" s="11"/>
    </row>
    <row r="246" spans="1:18" s="4" customFormat="1">
      <c r="A246" s="36"/>
      <c r="B246" s="81"/>
      <c r="C246" s="81"/>
      <c r="D246" s="82"/>
      <c r="E246" s="83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84"/>
      <c r="Q246" s="37"/>
    </row>
    <row r="247" spans="1:18" s="4" customFormat="1">
      <c r="A247" s="36"/>
      <c r="B247" s="81"/>
      <c r="C247" s="81"/>
      <c r="D247" s="82"/>
      <c r="E247" s="83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84"/>
      <c r="Q247" s="37"/>
    </row>
    <row r="248" spans="1:18" s="4" customFormat="1">
      <c r="A248" s="36"/>
      <c r="B248" s="81"/>
      <c r="C248" s="81"/>
      <c r="D248" s="82"/>
      <c r="E248" s="83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84"/>
      <c r="Q248" s="37"/>
    </row>
    <row r="249" spans="1:18" s="4" customFormat="1">
      <c r="A249" s="36"/>
      <c r="B249" s="81"/>
      <c r="C249" s="81"/>
      <c r="D249" s="82"/>
      <c r="E249" s="83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84"/>
      <c r="Q249" s="37"/>
    </row>
    <row r="250" spans="1:18" s="4" customFormat="1">
      <c r="A250" s="36"/>
      <c r="B250" s="81"/>
      <c r="C250" s="81"/>
      <c r="D250" s="82"/>
      <c r="E250" s="83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84"/>
      <c r="Q250" s="37"/>
    </row>
    <row r="251" spans="1:18" s="4" customFormat="1">
      <c r="A251" s="36"/>
      <c r="B251" s="81"/>
      <c r="C251" s="81"/>
      <c r="D251" s="82"/>
      <c r="E251" s="83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84"/>
      <c r="Q251" s="37"/>
    </row>
    <row r="252" spans="1:18" s="4" customFormat="1">
      <c r="A252" s="36"/>
      <c r="B252" s="81"/>
      <c r="C252" s="81"/>
      <c r="D252" s="82"/>
      <c r="E252" s="83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84"/>
      <c r="Q252" s="37"/>
    </row>
    <row r="253" spans="1:18" s="4" customFormat="1">
      <c r="A253" s="36"/>
      <c r="B253" s="81"/>
      <c r="C253" s="81"/>
      <c r="D253" s="82"/>
      <c r="E253" s="83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84"/>
      <c r="Q253" s="37"/>
    </row>
    <row r="254" spans="1:18" s="4" customFormat="1">
      <c r="A254" s="36"/>
      <c r="B254" s="81"/>
      <c r="C254" s="81"/>
      <c r="D254" s="82"/>
      <c r="E254" s="83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84"/>
      <c r="Q254" s="37"/>
    </row>
    <row r="255" spans="1:18" s="4" customFormat="1">
      <c r="A255" s="36"/>
      <c r="B255" s="81"/>
      <c r="C255" s="81"/>
      <c r="D255" s="82"/>
      <c r="E255" s="83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84"/>
      <c r="Q255" s="37"/>
    </row>
    <row r="256" spans="1:18" s="4" customFormat="1">
      <c r="A256" s="36"/>
      <c r="B256" s="81"/>
      <c r="C256" s="81"/>
      <c r="D256" s="82"/>
      <c r="E256" s="83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84"/>
      <c r="Q256" s="37"/>
    </row>
    <row r="257" spans="1:17" s="4" customFormat="1">
      <c r="A257" s="36"/>
      <c r="B257" s="81"/>
      <c r="C257" s="81"/>
      <c r="D257" s="82"/>
      <c r="E257" s="83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84"/>
      <c r="Q257" s="37"/>
    </row>
    <row r="258" spans="1:17" s="4" customFormat="1">
      <c r="A258" s="36"/>
      <c r="B258" s="81"/>
      <c r="C258" s="81"/>
      <c r="D258" s="82"/>
      <c r="E258" s="83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84"/>
      <c r="Q258" s="37"/>
    </row>
    <row r="259" spans="1:17" s="4" customFormat="1">
      <c r="A259" s="36"/>
      <c r="B259" s="81"/>
      <c r="C259" s="81"/>
      <c r="D259" s="82"/>
      <c r="E259" s="83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84"/>
      <c r="Q259" s="37"/>
    </row>
    <row r="260" spans="1:17" s="4" customFormat="1">
      <c r="A260" s="36"/>
      <c r="B260" s="81"/>
      <c r="C260" s="81"/>
      <c r="D260" s="82"/>
      <c r="E260" s="83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84"/>
      <c r="Q260" s="37"/>
    </row>
    <row r="261" spans="1:17" s="4" customFormat="1">
      <c r="A261" s="36"/>
      <c r="B261" s="81"/>
      <c r="C261" s="81"/>
      <c r="D261" s="82"/>
      <c r="E261" s="83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84"/>
      <c r="Q261" s="37"/>
    </row>
    <row r="262" spans="1:17" s="4" customFormat="1">
      <c r="A262" s="36"/>
      <c r="B262" s="81"/>
      <c r="C262" s="81"/>
      <c r="D262" s="82"/>
      <c r="E262" s="83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84"/>
      <c r="Q262" s="37"/>
    </row>
    <row r="263" spans="1:17" s="4" customFormat="1">
      <c r="A263" s="36"/>
      <c r="B263" s="81"/>
      <c r="C263" s="81"/>
      <c r="D263" s="82"/>
      <c r="E263" s="83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84"/>
      <c r="Q263" s="37"/>
    </row>
    <row r="264" spans="1:17" s="4" customFormat="1">
      <c r="A264" s="36"/>
      <c r="B264" s="81"/>
      <c r="C264" s="81"/>
      <c r="D264" s="82"/>
      <c r="E264" s="83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84"/>
      <c r="Q264" s="37"/>
    </row>
    <row r="265" spans="1:17" s="4" customFormat="1">
      <c r="A265" s="36"/>
      <c r="B265" s="81"/>
      <c r="C265" s="81"/>
      <c r="D265" s="82"/>
      <c r="E265" s="83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84"/>
      <c r="Q265" s="37"/>
    </row>
    <row r="266" spans="1:17" s="4" customFormat="1">
      <c r="A266" s="36"/>
      <c r="B266" s="81"/>
      <c r="C266" s="81"/>
      <c r="D266" s="82"/>
      <c r="E266" s="83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84"/>
      <c r="Q266" s="37"/>
    </row>
    <row r="267" spans="1:17" s="4" customFormat="1">
      <c r="A267" s="36"/>
      <c r="B267" s="81"/>
      <c r="C267" s="81"/>
      <c r="D267" s="82"/>
      <c r="E267" s="83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84"/>
      <c r="Q267" s="37"/>
    </row>
    <row r="268" spans="1:17" s="4" customFormat="1">
      <c r="A268" s="36"/>
      <c r="B268" s="81"/>
      <c r="C268" s="81"/>
      <c r="D268" s="82"/>
      <c r="E268" s="83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84"/>
      <c r="Q268" s="37"/>
    </row>
    <row r="269" spans="1:17" s="4" customFormat="1">
      <c r="A269" s="36"/>
      <c r="B269" s="81"/>
      <c r="C269" s="81"/>
      <c r="D269" s="82"/>
      <c r="E269" s="83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84"/>
      <c r="Q269" s="37"/>
    </row>
    <row r="270" spans="1:17" s="4" customFormat="1">
      <c r="A270" s="36"/>
      <c r="B270" s="81"/>
      <c r="C270" s="81"/>
      <c r="D270" s="82"/>
      <c r="E270" s="83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84"/>
      <c r="Q270" s="37"/>
    </row>
    <row r="271" spans="1:17" s="4" customFormat="1">
      <c r="A271" s="36"/>
      <c r="B271" s="81"/>
      <c r="C271" s="81"/>
      <c r="D271" s="82"/>
      <c r="E271" s="83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84"/>
      <c r="Q271" s="37"/>
    </row>
    <row r="272" spans="1:17" s="4" customFormat="1">
      <c r="A272" s="36"/>
      <c r="B272" s="81"/>
      <c r="C272" s="81"/>
      <c r="D272" s="82"/>
      <c r="E272" s="83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84"/>
      <c r="Q272" s="37"/>
    </row>
    <row r="273" spans="1:17" s="4" customFormat="1">
      <c r="A273" s="36"/>
      <c r="B273" s="81"/>
      <c r="C273" s="81"/>
      <c r="D273" s="82"/>
      <c r="E273" s="83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84"/>
      <c r="Q273" s="37"/>
    </row>
    <row r="274" spans="1:17" s="4" customFormat="1">
      <c r="A274" s="36"/>
      <c r="B274" s="81"/>
      <c r="C274" s="81"/>
      <c r="D274" s="82"/>
      <c r="E274" s="83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84"/>
      <c r="Q274" s="37"/>
    </row>
    <row r="275" spans="1:17" s="4" customFormat="1">
      <c r="A275" s="36"/>
      <c r="B275" s="81"/>
      <c r="C275" s="81"/>
      <c r="D275" s="82"/>
      <c r="E275" s="83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84"/>
      <c r="Q275" s="37"/>
    </row>
    <row r="276" spans="1:17" s="4" customFormat="1">
      <c r="A276" s="36"/>
      <c r="B276" s="81"/>
      <c r="C276" s="81"/>
      <c r="D276" s="82"/>
      <c r="E276" s="83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84"/>
      <c r="Q276" s="37"/>
    </row>
    <row r="277" spans="1:17" s="4" customFormat="1">
      <c r="A277" s="36"/>
      <c r="B277" s="81"/>
      <c r="C277" s="81"/>
      <c r="D277" s="82"/>
      <c r="E277" s="83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84"/>
      <c r="Q277" s="37"/>
    </row>
    <row r="278" spans="1:17" s="4" customFormat="1">
      <c r="A278" s="36"/>
      <c r="B278" s="81"/>
      <c r="C278" s="81"/>
      <c r="D278" s="82"/>
      <c r="E278" s="83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84"/>
      <c r="Q278" s="37"/>
    </row>
    <row r="279" spans="1:17" s="4" customFormat="1">
      <c r="A279" s="36"/>
      <c r="B279" s="81"/>
      <c r="C279" s="81"/>
      <c r="D279" s="82"/>
      <c r="E279" s="83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84"/>
      <c r="Q279" s="37"/>
    </row>
    <row r="280" spans="1:17" s="4" customFormat="1">
      <c r="A280" s="36"/>
      <c r="B280" s="81"/>
      <c r="C280" s="81"/>
      <c r="D280" s="82"/>
      <c r="E280" s="83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84"/>
      <c r="Q280" s="37"/>
    </row>
    <row r="281" spans="1:17" s="4" customFormat="1">
      <c r="A281" s="36"/>
      <c r="B281" s="81"/>
      <c r="C281" s="81"/>
      <c r="D281" s="82"/>
      <c r="E281" s="83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84"/>
      <c r="Q281" s="37"/>
    </row>
    <row r="282" spans="1:17" s="4" customFormat="1">
      <c r="A282" s="36"/>
      <c r="B282" s="81"/>
      <c r="C282" s="81"/>
      <c r="D282" s="82"/>
      <c r="E282" s="83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84"/>
      <c r="Q282" s="37"/>
    </row>
    <row r="283" spans="1:17" s="4" customFormat="1">
      <c r="A283" s="36"/>
      <c r="B283" s="81"/>
      <c r="C283" s="81"/>
      <c r="D283" s="82"/>
      <c r="E283" s="83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84"/>
      <c r="Q283" s="37"/>
    </row>
    <row r="284" spans="1:17" s="4" customFormat="1">
      <c r="A284" s="36"/>
      <c r="B284" s="81"/>
      <c r="C284" s="81"/>
      <c r="D284" s="82"/>
      <c r="E284" s="83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84"/>
      <c r="Q284" s="37"/>
    </row>
    <row r="285" spans="1:17" s="4" customFormat="1">
      <c r="A285" s="36"/>
      <c r="B285" s="81"/>
      <c r="C285" s="81"/>
      <c r="D285" s="82"/>
      <c r="E285" s="83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84"/>
      <c r="Q285" s="37"/>
    </row>
    <row r="286" spans="1:17" s="4" customFormat="1">
      <c r="A286" s="36"/>
      <c r="B286" s="81"/>
      <c r="C286" s="81"/>
      <c r="D286" s="82"/>
      <c r="E286" s="83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84"/>
      <c r="Q286" s="37"/>
    </row>
    <row r="287" spans="1:17" s="4" customFormat="1">
      <c r="A287" s="36"/>
      <c r="B287" s="81"/>
      <c r="C287" s="81"/>
      <c r="D287" s="82"/>
      <c r="E287" s="83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84"/>
      <c r="Q287" s="37"/>
    </row>
    <row r="288" spans="1:17" s="4" customFormat="1">
      <c r="A288" s="36"/>
      <c r="B288" s="81"/>
      <c r="C288" s="81"/>
      <c r="D288" s="82"/>
      <c r="E288" s="83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84"/>
      <c r="Q288" s="37"/>
    </row>
    <row r="289" spans="1:17" s="4" customFormat="1">
      <c r="A289" s="36"/>
      <c r="B289" s="81"/>
      <c r="C289" s="81"/>
      <c r="D289" s="82"/>
      <c r="E289" s="83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84"/>
      <c r="Q289" s="37"/>
    </row>
    <row r="290" spans="1:17" s="4" customFormat="1">
      <c r="A290" s="36"/>
      <c r="B290" s="81"/>
      <c r="C290" s="81"/>
      <c r="D290" s="82"/>
      <c r="E290" s="83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84"/>
      <c r="Q290" s="37"/>
    </row>
    <row r="291" spans="1:17" s="4" customFormat="1">
      <c r="A291" s="36"/>
      <c r="B291" s="81"/>
      <c r="C291" s="81"/>
      <c r="D291" s="82"/>
      <c r="E291" s="83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84"/>
      <c r="Q291" s="37"/>
    </row>
    <row r="292" spans="1:17" s="4" customFormat="1">
      <c r="A292" s="36"/>
      <c r="B292" s="81"/>
      <c r="C292" s="81"/>
      <c r="D292" s="82"/>
      <c r="E292" s="83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84"/>
      <c r="Q292" s="37"/>
    </row>
    <row r="293" spans="1:17" s="4" customFormat="1">
      <c r="A293" s="36"/>
      <c r="B293" s="81"/>
      <c r="C293" s="81"/>
      <c r="D293" s="82"/>
      <c r="E293" s="83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84"/>
      <c r="Q293" s="37"/>
    </row>
    <row r="294" spans="1:17" s="4" customFormat="1">
      <c r="A294" s="36"/>
      <c r="B294" s="81"/>
      <c r="C294" s="81"/>
      <c r="D294" s="82"/>
      <c r="E294" s="83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84"/>
      <c r="Q294" s="37"/>
    </row>
    <row r="295" spans="1:17" s="4" customFormat="1">
      <c r="A295" s="36"/>
      <c r="B295" s="81"/>
      <c r="C295" s="81"/>
      <c r="D295" s="82"/>
      <c r="E295" s="83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84"/>
      <c r="Q295" s="37"/>
    </row>
    <row r="296" spans="1:17" s="4" customFormat="1">
      <c r="A296" s="36"/>
      <c r="B296" s="81"/>
      <c r="C296" s="81"/>
      <c r="D296" s="82"/>
      <c r="E296" s="83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84"/>
      <c r="Q296" s="37"/>
    </row>
    <row r="297" spans="1:17" s="4" customFormat="1">
      <c r="A297" s="36"/>
      <c r="B297" s="81"/>
      <c r="C297" s="81"/>
      <c r="D297" s="82"/>
      <c r="E297" s="83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84"/>
      <c r="Q297" s="37"/>
    </row>
    <row r="298" spans="1:17" s="4" customFormat="1">
      <c r="A298" s="36"/>
      <c r="B298" s="81"/>
      <c r="C298" s="81"/>
      <c r="D298" s="82"/>
      <c r="E298" s="83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84"/>
      <c r="Q298" s="37"/>
    </row>
    <row r="299" spans="1:17" s="4" customFormat="1">
      <c r="A299" s="36"/>
      <c r="B299" s="81"/>
      <c r="C299" s="81"/>
      <c r="D299" s="82"/>
      <c r="E299" s="83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84"/>
      <c r="Q299" s="37"/>
    </row>
    <row r="300" spans="1:17" s="4" customFormat="1">
      <c r="A300" s="36"/>
      <c r="B300" s="81"/>
      <c r="C300" s="81"/>
      <c r="D300" s="82"/>
      <c r="E300" s="83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84"/>
      <c r="Q300" s="37"/>
    </row>
    <row r="301" spans="1:17" s="4" customFormat="1">
      <c r="A301" s="36"/>
      <c r="B301" s="81"/>
      <c r="C301" s="81"/>
      <c r="D301" s="82"/>
      <c r="E301" s="83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84"/>
      <c r="Q301" s="37"/>
    </row>
    <row r="302" spans="1:17" s="4" customFormat="1">
      <c r="A302" s="36"/>
      <c r="B302" s="81"/>
      <c r="C302" s="81"/>
      <c r="D302" s="82"/>
      <c r="E302" s="83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84"/>
      <c r="Q302" s="37"/>
    </row>
    <row r="303" spans="1:17" s="4" customFormat="1">
      <c r="A303" s="36"/>
      <c r="B303" s="81"/>
      <c r="C303" s="81"/>
      <c r="D303" s="82"/>
      <c r="E303" s="83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84"/>
      <c r="Q303" s="37"/>
    </row>
    <row r="304" spans="1:17" s="4" customFormat="1">
      <c r="A304" s="36"/>
      <c r="B304" s="81"/>
      <c r="C304" s="81"/>
      <c r="D304" s="82"/>
      <c r="E304" s="83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84"/>
      <c r="Q304" s="37"/>
    </row>
    <row r="305" spans="1:17" s="4" customFormat="1">
      <c r="A305" s="36"/>
      <c r="B305" s="81"/>
      <c r="C305" s="81"/>
      <c r="D305" s="82"/>
      <c r="E305" s="83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84"/>
      <c r="Q305" s="37"/>
    </row>
    <row r="306" spans="1:17" s="4" customFormat="1">
      <c r="A306" s="36"/>
      <c r="B306" s="81"/>
      <c r="C306" s="81"/>
      <c r="D306" s="82"/>
      <c r="E306" s="83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84"/>
      <c r="Q306" s="37"/>
    </row>
    <row r="307" spans="1:17" s="4" customFormat="1">
      <c r="A307" s="36"/>
      <c r="B307" s="81"/>
      <c r="C307" s="81"/>
      <c r="D307" s="82"/>
      <c r="E307" s="83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84"/>
      <c r="Q307" s="37"/>
    </row>
    <row r="308" spans="1:17" s="4" customFormat="1">
      <c r="A308" s="36"/>
      <c r="B308" s="81"/>
      <c r="C308" s="81"/>
      <c r="D308" s="82"/>
      <c r="E308" s="83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84"/>
      <c r="Q308" s="37"/>
    </row>
    <row r="309" spans="1:17" s="4" customFormat="1">
      <c r="A309" s="36"/>
      <c r="B309" s="81"/>
      <c r="C309" s="81"/>
      <c r="D309" s="82"/>
      <c r="E309" s="83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84"/>
      <c r="Q309" s="37"/>
    </row>
    <row r="310" spans="1:17" s="4" customFormat="1">
      <c r="A310" s="36"/>
      <c r="B310" s="81"/>
      <c r="C310" s="81"/>
      <c r="D310" s="82"/>
      <c r="E310" s="83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84"/>
      <c r="Q310" s="37"/>
    </row>
    <row r="311" spans="1:17" s="4" customFormat="1">
      <c r="A311" s="36"/>
      <c r="B311" s="81"/>
      <c r="C311" s="81"/>
      <c r="D311" s="82"/>
      <c r="E311" s="83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84"/>
      <c r="Q311" s="37"/>
    </row>
    <row r="312" spans="1:17" s="4" customFormat="1">
      <c r="A312" s="36"/>
      <c r="B312" s="81"/>
      <c r="C312" s="81"/>
      <c r="D312" s="82"/>
      <c r="E312" s="83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84"/>
      <c r="Q312" s="37"/>
    </row>
    <row r="313" spans="1:17" s="4" customFormat="1">
      <c r="A313" s="36"/>
      <c r="B313" s="81"/>
      <c r="C313" s="81"/>
      <c r="D313" s="82"/>
      <c r="E313" s="83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84"/>
      <c r="Q313" s="37"/>
    </row>
    <row r="314" spans="1:17" s="4" customFormat="1">
      <c r="A314" s="36"/>
      <c r="B314" s="81"/>
      <c r="C314" s="81"/>
      <c r="D314" s="82"/>
      <c r="E314" s="83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84"/>
      <c r="Q314" s="37"/>
    </row>
    <row r="315" spans="1:17" s="4" customFormat="1">
      <c r="A315" s="36"/>
      <c r="B315" s="81"/>
      <c r="C315" s="81"/>
      <c r="D315" s="82"/>
      <c r="E315" s="83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84"/>
      <c r="Q315" s="37"/>
    </row>
    <row r="316" spans="1:17" s="4" customFormat="1">
      <c r="A316" s="36"/>
      <c r="B316" s="81"/>
      <c r="C316" s="81"/>
      <c r="D316" s="82"/>
      <c r="E316" s="83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84"/>
      <c r="Q316" s="37"/>
    </row>
    <row r="317" spans="1:17" s="4" customFormat="1">
      <c r="A317" s="36"/>
      <c r="B317" s="81"/>
      <c r="C317" s="81"/>
      <c r="D317" s="82"/>
      <c r="E317" s="83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84"/>
      <c r="Q317" s="37"/>
    </row>
    <row r="318" spans="1:17" s="4" customFormat="1">
      <c r="A318" s="36"/>
      <c r="B318" s="81"/>
      <c r="C318" s="81"/>
      <c r="D318" s="82"/>
      <c r="E318" s="83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84"/>
      <c r="Q318" s="37"/>
    </row>
    <row r="319" spans="1:17" s="4" customFormat="1">
      <c r="A319" s="36"/>
      <c r="B319" s="81"/>
      <c r="C319" s="81"/>
      <c r="D319" s="82"/>
      <c r="E319" s="83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84"/>
      <c r="Q319" s="37"/>
    </row>
    <row r="320" spans="1:17" s="4" customFormat="1">
      <c r="A320" s="36"/>
      <c r="B320" s="81"/>
      <c r="C320" s="81"/>
      <c r="D320" s="82"/>
      <c r="E320" s="83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84"/>
      <c r="Q320" s="37"/>
    </row>
    <row r="321" spans="1:17" s="4" customFormat="1">
      <c r="A321" s="36"/>
      <c r="B321" s="81"/>
      <c r="C321" s="81"/>
      <c r="D321" s="82"/>
      <c r="E321" s="83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84"/>
      <c r="Q321" s="37"/>
    </row>
    <row r="322" spans="1:17" s="4" customFormat="1">
      <c r="A322" s="36"/>
      <c r="B322" s="81"/>
      <c r="C322" s="81"/>
      <c r="D322" s="82"/>
      <c r="E322" s="83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84"/>
      <c r="Q322" s="37"/>
    </row>
    <row r="323" spans="1:17" s="4" customFormat="1">
      <c r="A323" s="36"/>
      <c r="B323" s="81"/>
      <c r="C323" s="81"/>
      <c r="D323" s="82"/>
      <c r="E323" s="83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84"/>
      <c r="Q323" s="37"/>
    </row>
    <row r="324" spans="1:17" s="4" customFormat="1">
      <c r="A324" s="36"/>
      <c r="B324" s="81"/>
      <c r="C324" s="81"/>
      <c r="D324" s="82"/>
      <c r="E324" s="83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84"/>
      <c r="Q324" s="37"/>
    </row>
    <row r="325" spans="1:17" s="4" customFormat="1">
      <c r="A325" s="36"/>
      <c r="B325" s="81"/>
      <c r="C325" s="81"/>
      <c r="D325" s="82"/>
      <c r="E325" s="83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84"/>
      <c r="Q325" s="37"/>
    </row>
    <row r="326" spans="1:17" s="4" customFormat="1">
      <c r="A326" s="36"/>
      <c r="B326" s="81"/>
      <c r="C326" s="81"/>
      <c r="D326" s="82"/>
      <c r="E326" s="83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84"/>
      <c r="Q326" s="37"/>
    </row>
    <row r="327" spans="1:17" s="4" customFormat="1">
      <c r="A327" s="36"/>
      <c r="B327" s="81"/>
      <c r="C327" s="81"/>
      <c r="D327" s="82"/>
      <c r="E327" s="83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84"/>
      <c r="Q327" s="37"/>
    </row>
    <row r="328" spans="1:17" s="4" customFormat="1">
      <c r="A328" s="36"/>
      <c r="B328" s="81"/>
      <c r="C328" s="81"/>
      <c r="D328" s="82"/>
      <c r="E328" s="83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84"/>
      <c r="Q328" s="37"/>
    </row>
    <row r="329" spans="1:17" s="4" customFormat="1">
      <c r="A329" s="36"/>
      <c r="B329" s="81"/>
      <c r="C329" s="81"/>
      <c r="D329" s="82"/>
      <c r="E329" s="83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84"/>
      <c r="Q329" s="37"/>
    </row>
    <row r="330" spans="1:17" s="4" customFormat="1">
      <c r="A330" s="36"/>
      <c r="B330" s="81"/>
      <c r="C330" s="81"/>
      <c r="D330" s="82"/>
      <c r="E330" s="83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84"/>
      <c r="Q330" s="37"/>
    </row>
    <row r="331" spans="1:17" s="4" customFormat="1">
      <c r="A331" s="36"/>
      <c r="B331" s="81"/>
      <c r="C331" s="81"/>
      <c r="D331" s="82"/>
      <c r="E331" s="83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84"/>
      <c r="Q331" s="37"/>
    </row>
    <row r="332" spans="1:17" s="4" customFormat="1">
      <c r="A332" s="36"/>
      <c r="B332" s="81"/>
      <c r="C332" s="81"/>
      <c r="D332" s="82"/>
      <c r="E332" s="83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84"/>
      <c r="Q332" s="37"/>
    </row>
    <row r="333" spans="1:17" s="4" customFormat="1">
      <c r="A333" s="36"/>
      <c r="B333" s="81"/>
      <c r="C333" s="81"/>
      <c r="D333" s="82"/>
      <c r="E333" s="83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84"/>
      <c r="Q333" s="37"/>
    </row>
    <row r="334" spans="1:17" s="4" customFormat="1">
      <c r="A334" s="36"/>
      <c r="B334" s="81"/>
      <c r="C334" s="81"/>
      <c r="D334" s="82"/>
      <c r="E334" s="83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84"/>
      <c r="Q334" s="37"/>
    </row>
    <row r="335" spans="1:17" s="4" customFormat="1">
      <c r="A335" s="36"/>
      <c r="B335" s="81"/>
      <c r="C335" s="81"/>
      <c r="D335" s="82"/>
      <c r="E335" s="83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84"/>
      <c r="Q335" s="37"/>
    </row>
    <row r="336" spans="1:17" s="4" customFormat="1">
      <c r="A336" s="36"/>
      <c r="B336" s="81"/>
      <c r="C336" s="81"/>
      <c r="D336" s="82"/>
      <c r="E336" s="83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84"/>
      <c r="Q336" s="37"/>
    </row>
    <row r="337" spans="1:17" s="4" customFormat="1">
      <c r="A337" s="36"/>
      <c r="B337" s="81"/>
      <c r="C337" s="81"/>
      <c r="D337" s="82"/>
      <c r="E337" s="83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84"/>
      <c r="Q337" s="37"/>
    </row>
    <row r="338" spans="1:17" s="4" customFormat="1">
      <c r="A338" s="36"/>
      <c r="B338" s="81"/>
      <c r="C338" s="81"/>
      <c r="D338" s="82"/>
      <c r="E338" s="83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84"/>
      <c r="Q338" s="37"/>
    </row>
    <row r="339" spans="1:17" s="4" customFormat="1">
      <c r="A339" s="36"/>
      <c r="B339" s="81"/>
      <c r="C339" s="81"/>
      <c r="D339" s="82"/>
      <c r="E339" s="83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84"/>
      <c r="Q339" s="37"/>
    </row>
    <row r="340" spans="1:17" s="4" customFormat="1">
      <c r="A340" s="36"/>
      <c r="B340" s="81"/>
      <c r="C340" s="81"/>
      <c r="D340" s="82"/>
      <c r="E340" s="83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84"/>
      <c r="Q340" s="37"/>
    </row>
    <row r="341" spans="1:17" s="4" customFormat="1">
      <c r="A341" s="36"/>
      <c r="B341" s="81"/>
      <c r="C341" s="81"/>
      <c r="D341" s="82"/>
      <c r="E341" s="83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84"/>
      <c r="Q341" s="37"/>
    </row>
    <row r="342" spans="1:17" s="4" customFormat="1">
      <c r="A342" s="36"/>
      <c r="B342" s="81"/>
      <c r="C342" s="81"/>
      <c r="D342" s="82"/>
      <c r="E342" s="83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84"/>
      <c r="Q342" s="37"/>
    </row>
    <row r="343" spans="1:17" s="4" customFormat="1">
      <c r="A343" s="36"/>
      <c r="B343" s="81"/>
      <c r="C343" s="81"/>
      <c r="D343" s="82"/>
      <c r="E343" s="83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84"/>
      <c r="Q343" s="37"/>
    </row>
    <row r="344" spans="1:17" s="4" customFormat="1">
      <c r="A344" s="36"/>
      <c r="B344" s="81"/>
      <c r="C344" s="81"/>
      <c r="D344" s="82"/>
      <c r="E344" s="83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84"/>
      <c r="Q344" s="37"/>
    </row>
    <row r="345" spans="1:17" s="4" customFormat="1">
      <c r="A345" s="36"/>
      <c r="B345" s="81"/>
      <c r="C345" s="81"/>
      <c r="D345" s="82"/>
      <c r="E345" s="83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84"/>
      <c r="Q345" s="37"/>
    </row>
    <row r="346" spans="1:17" s="4" customFormat="1">
      <c r="A346" s="36"/>
      <c r="B346" s="81"/>
      <c r="C346" s="81"/>
      <c r="D346" s="82"/>
      <c r="E346" s="83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84"/>
      <c r="Q346" s="37"/>
    </row>
    <row r="347" spans="1:17" s="4" customFormat="1">
      <c r="A347" s="36"/>
      <c r="B347" s="81"/>
      <c r="C347" s="81"/>
      <c r="D347" s="82"/>
      <c r="E347" s="83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84"/>
      <c r="Q347" s="37"/>
    </row>
    <row r="348" spans="1:17" s="4" customFormat="1">
      <c r="A348" s="36"/>
      <c r="B348" s="81"/>
      <c r="C348" s="81"/>
      <c r="D348" s="82"/>
      <c r="E348" s="83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84"/>
      <c r="Q348" s="37"/>
    </row>
    <row r="349" spans="1:17" s="4" customFormat="1">
      <c r="A349" s="36"/>
      <c r="B349" s="81"/>
      <c r="C349" s="81"/>
      <c r="D349" s="82"/>
      <c r="E349" s="83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84"/>
      <c r="Q349" s="37"/>
    </row>
    <row r="350" spans="1:17" s="4" customFormat="1">
      <c r="A350" s="36"/>
      <c r="B350" s="81"/>
      <c r="C350" s="81"/>
      <c r="D350" s="82"/>
      <c r="E350" s="83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84"/>
      <c r="Q350" s="37"/>
    </row>
    <row r="351" spans="1:17" s="4" customFormat="1">
      <c r="A351" s="36"/>
      <c r="B351" s="81"/>
      <c r="C351" s="81"/>
      <c r="D351" s="82"/>
      <c r="E351" s="83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84"/>
      <c r="Q351" s="37"/>
    </row>
    <row r="352" spans="1:17" s="4" customFormat="1">
      <c r="A352" s="36"/>
      <c r="B352" s="81"/>
      <c r="C352" s="81"/>
      <c r="D352" s="82"/>
      <c r="E352" s="83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84"/>
      <c r="Q352" s="37"/>
    </row>
    <row r="353" spans="1:17" s="4" customFormat="1">
      <c r="A353" s="36"/>
      <c r="B353" s="81"/>
      <c r="C353" s="81"/>
      <c r="D353" s="82"/>
      <c r="E353" s="83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84"/>
      <c r="Q353" s="37"/>
    </row>
    <row r="354" spans="1:17" s="4" customFormat="1">
      <c r="A354" s="36"/>
      <c r="B354" s="81"/>
      <c r="C354" s="81"/>
      <c r="D354" s="82"/>
      <c r="E354" s="83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84"/>
      <c r="Q354" s="37"/>
    </row>
    <row r="355" spans="1:17" s="4" customFormat="1">
      <c r="A355" s="36"/>
      <c r="B355" s="81"/>
      <c r="C355" s="81"/>
      <c r="D355" s="82"/>
      <c r="E355" s="83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84"/>
      <c r="Q355" s="37"/>
    </row>
    <row r="356" spans="1:17" s="4" customFormat="1">
      <c r="A356" s="36"/>
      <c r="B356" s="81"/>
      <c r="C356" s="81"/>
      <c r="D356" s="82"/>
      <c r="E356" s="83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84"/>
      <c r="Q356" s="37"/>
    </row>
    <row r="357" spans="1:17" s="4" customFormat="1">
      <c r="A357" s="36"/>
      <c r="B357" s="81"/>
      <c r="C357" s="81"/>
      <c r="D357" s="82"/>
      <c r="E357" s="83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84"/>
      <c r="Q357" s="37"/>
    </row>
    <row r="358" spans="1:17" s="4" customFormat="1">
      <c r="A358" s="36"/>
      <c r="B358" s="81"/>
      <c r="C358" s="81"/>
      <c r="D358" s="82"/>
      <c r="E358" s="83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84"/>
      <c r="Q358" s="37"/>
    </row>
    <row r="359" spans="1:17" s="4" customFormat="1">
      <c r="A359" s="36"/>
      <c r="B359" s="81"/>
      <c r="C359" s="81"/>
      <c r="D359" s="82"/>
      <c r="E359" s="83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84"/>
      <c r="Q359" s="37"/>
    </row>
    <row r="360" spans="1:17" s="4" customFormat="1">
      <c r="A360" s="36"/>
      <c r="B360" s="81"/>
      <c r="C360" s="81"/>
      <c r="D360" s="82"/>
      <c r="E360" s="83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84"/>
      <c r="Q360" s="37"/>
    </row>
    <row r="361" spans="1:17" s="4" customFormat="1">
      <c r="A361" s="36"/>
      <c r="B361" s="81"/>
      <c r="C361" s="81"/>
      <c r="D361" s="82"/>
      <c r="E361" s="83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84"/>
      <c r="Q361" s="37"/>
    </row>
    <row r="362" spans="1:17" s="4" customFormat="1">
      <c r="A362" s="36"/>
      <c r="B362" s="81"/>
      <c r="C362" s="81"/>
      <c r="D362" s="82"/>
      <c r="E362" s="83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84"/>
      <c r="Q362" s="37"/>
    </row>
    <row r="363" spans="1:17" s="4" customFormat="1">
      <c r="A363" s="36"/>
      <c r="B363" s="81"/>
      <c r="C363" s="81"/>
      <c r="D363" s="82"/>
      <c r="E363" s="83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84"/>
      <c r="Q363" s="37"/>
    </row>
    <row r="364" spans="1:17" s="4" customFormat="1">
      <c r="A364" s="36"/>
      <c r="B364" s="81"/>
      <c r="C364" s="81"/>
      <c r="D364" s="82"/>
      <c r="E364" s="83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84"/>
      <c r="Q364" s="37"/>
    </row>
    <row r="365" spans="1:17" s="4" customFormat="1">
      <c r="A365" s="36"/>
      <c r="B365" s="81"/>
      <c r="C365" s="81"/>
      <c r="D365" s="82"/>
      <c r="E365" s="83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84"/>
      <c r="Q365" s="37"/>
    </row>
    <row r="366" spans="1:17" s="4" customFormat="1">
      <c r="A366" s="36"/>
      <c r="B366" s="81"/>
      <c r="C366" s="81"/>
      <c r="D366" s="82"/>
      <c r="E366" s="83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84"/>
      <c r="Q366" s="37"/>
    </row>
    <row r="367" spans="1:17" s="4" customFormat="1">
      <c r="A367" s="36"/>
      <c r="B367" s="81"/>
      <c r="C367" s="81"/>
      <c r="D367" s="82"/>
      <c r="E367" s="83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84"/>
      <c r="Q367" s="37"/>
    </row>
    <row r="368" spans="1:17" s="4" customFormat="1">
      <c r="A368" s="36"/>
      <c r="B368" s="81"/>
      <c r="C368" s="81"/>
      <c r="D368" s="82"/>
      <c r="E368" s="83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84"/>
      <c r="Q368" s="37"/>
    </row>
    <row r="369" spans="1:17" s="4" customFormat="1">
      <c r="A369" s="36"/>
      <c r="B369" s="81"/>
      <c r="C369" s="81"/>
      <c r="D369" s="82"/>
      <c r="E369" s="83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84"/>
      <c r="Q369" s="37"/>
    </row>
    <row r="370" spans="1:17" s="4" customFormat="1">
      <c r="A370" s="36"/>
      <c r="B370" s="81"/>
      <c r="C370" s="81"/>
      <c r="D370" s="82"/>
      <c r="E370" s="83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84"/>
      <c r="Q370" s="37"/>
    </row>
    <row r="371" spans="1:17" s="4" customFormat="1">
      <c r="A371" s="36"/>
      <c r="B371" s="81"/>
      <c r="C371" s="81"/>
      <c r="D371" s="82"/>
      <c r="E371" s="83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84"/>
      <c r="Q371" s="37"/>
    </row>
    <row r="372" spans="1:17" s="4" customFormat="1">
      <c r="A372" s="36"/>
      <c r="B372" s="81"/>
      <c r="C372" s="81"/>
      <c r="D372" s="82"/>
      <c r="E372" s="83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84"/>
      <c r="Q372" s="37"/>
    </row>
    <row r="373" spans="1:17" s="4" customFormat="1">
      <c r="A373" s="36"/>
      <c r="B373" s="81"/>
      <c r="C373" s="81"/>
      <c r="D373" s="82"/>
      <c r="E373" s="83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84"/>
      <c r="Q373" s="37"/>
    </row>
    <row r="374" spans="1:17" s="4" customFormat="1">
      <c r="A374" s="36"/>
      <c r="B374" s="81"/>
      <c r="C374" s="81"/>
      <c r="D374" s="82"/>
      <c r="E374" s="83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84"/>
      <c r="Q374" s="37"/>
    </row>
    <row r="375" spans="1:17" s="4" customFormat="1">
      <c r="A375" s="36"/>
      <c r="B375" s="81"/>
      <c r="C375" s="81"/>
      <c r="D375" s="82"/>
      <c r="E375" s="83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84"/>
      <c r="Q375" s="37"/>
    </row>
    <row r="376" spans="1:17" s="4" customFormat="1">
      <c r="A376" s="36"/>
      <c r="B376" s="81"/>
      <c r="C376" s="81"/>
      <c r="D376" s="82"/>
      <c r="E376" s="83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84"/>
      <c r="Q376" s="37"/>
    </row>
    <row r="377" spans="1:17" s="4" customFormat="1">
      <c r="A377" s="36"/>
      <c r="B377" s="81"/>
      <c r="C377" s="81"/>
      <c r="D377" s="82"/>
      <c r="E377" s="83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84"/>
      <c r="Q377" s="37"/>
    </row>
    <row r="378" spans="1:17" s="4" customFormat="1">
      <c r="A378" s="36"/>
      <c r="B378" s="81"/>
      <c r="C378" s="81"/>
      <c r="D378" s="82"/>
      <c r="E378" s="83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84"/>
      <c r="Q378" s="37"/>
    </row>
    <row r="379" spans="1:17" s="4" customFormat="1">
      <c r="A379" s="36"/>
      <c r="B379" s="81"/>
      <c r="C379" s="81"/>
      <c r="D379" s="82"/>
      <c r="E379" s="83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84"/>
      <c r="Q379" s="37"/>
    </row>
    <row r="380" spans="1:17" s="4" customFormat="1">
      <c r="A380" s="36"/>
      <c r="B380" s="81"/>
      <c r="C380" s="81"/>
      <c r="D380" s="82"/>
      <c r="E380" s="83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84"/>
      <c r="Q380" s="37"/>
    </row>
    <row r="381" spans="1:17" s="4" customFormat="1">
      <c r="A381" s="36"/>
      <c r="B381" s="81"/>
      <c r="C381" s="81"/>
      <c r="D381" s="82"/>
      <c r="E381" s="83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84"/>
      <c r="Q381" s="37"/>
    </row>
    <row r="382" spans="1:17" s="4" customFormat="1">
      <c r="A382" s="36"/>
      <c r="B382" s="81"/>
      <c r="C382" s="81"/>
      <c r="D382" s="82"/>
      <c r="E382" s="83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84"/>
      <c r="Q382" s="37"/>
    </row>
    <row r="383" spans="1:17" s="4" customFormat="1">
      <c r="A383" s="36"/>
      <c r="B383" s="81"/>
      <c r="C383" s="81"/>
      <c r="D383" s="82"/>
      <c r="E383" s="83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84"/>
      <c r="Q383" s="37"/>
    </row>
    <row r="384" spans="1:17" s="4" customFormat="1">
      <c r="A384" s="36"/>
      <c r="B384" s="81"/>
      <c r="C384" s="81"/>
      <c r="D384" s="82"/>
      <c r="E384" s="83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84"/>
      <c r="Q384" s="37"/>
    </row>
    <row r="385" spans="1:17" s="4" customFormat="1">
      <c r="A385" s="36"/>
      <c r="B385" s="81"/>
      <c r="C385" s="81"/>
      <c r="D385" s="82"/>
      <c r="E385" s="83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84"/>
      <c r="Q385" s="37"/>
    </row>
    <row r="386" spans="1:17" s="4" customFormat="1">
      <c r="A386" s="36"/>
      <c r="B386" s="81"/>
      <c r="C386" s="81"/>
      <c r="D386" s="82"/>
      <c r="E386" s="83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84"/>
      <c r="Q386" s="37"/>
    </row>
    <row r="387" spans="1:17" s="4" customFormat="1">
      <c r="A387" s="36"/>
      <c r="B387" s="81"/>
      <c r="C387" s="81"/>
      <c r="D387" s="82"/>
      <c r="E387" s="83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84"/>
      <c r="Q387" s="37"/>
    </row>
    <row r="388" spans="1:17" s="4" customFormat="1">
      <c r="A388" s="36"/>
      <c r="B388" s="81"/>
      <c r="C388" s="81"/>
      <c r="D388" s="82"/>
      <c r="E388" s="83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84"/>
      <c r="Q388" s="37"/>
    </row>
    <row r="389" spans="1:17" s="4" customFormat="1">
      <c r="A389" s="36"/>
      <c r="B389" s="81"/>
      <c r="C389" s="81"/>
      <c r="D389" s="82"/>
      <c r="E389" s="83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84"/>
      <c r="Q389" s="37"/>
    </row>
    <row r="390" spans="1:17" s="4" customFormat="1">
      <c r="A390" s="36"/>
      <c r="B390" s="81"/>
      <c r="C390" s="81"/>
      <c r="D390" s="82"/>
      <c r="E390" s="83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84"/>
      <c r="Q390" s="37"/>
    </row>
    <row r="391" spans="1:17" s="4" customFormat="1">
      <c r="A391" s="36"/>
      <c r="B391" s="81"/>
      <c r="C391" s="81"/>
      <c r="D391" s="82"/>
      <c r="E391" s="83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84"/>
      <c r="Q391" s="37"/>
    </row>
    <row r="392" spans="1:17" s="4" customFormat="1">
      <c r="A392" s="36"/>
      <c r="B392" s="81"/>
      <c r="C392" s="81"/>
      <c r="D392" s="82"/>
      <c r="E392" s="83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84"/>
      <c r="Q392" s="37"/>
    </row>
    <row r="393" spans="1:17" s="4" customFormat="1">
      <c r="A393" s="36"/>
      <c r="B393" s="81"/>
      <c r="C393" s="81"/>
      <c r="D393" s="82"/>
      <c r="E393" s="83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84"/>
      <c r="Q393" s="37"/>
    </row>
    <row r="394" spans="1:17" s="4" customFormat="1">
      <c r="A394" s="36"/>
      <c r="B394" s="81"/>
      <c r="C394" s="81"/>
      <c r="D394" s="82"/>
      <c r="E394" s="83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84"/>
      <c r="Q394" s="37"/>
    </row>
    <row r="395" spans="1:17" s="4" customFormat="1">
      <c r="A395" s="36"/>
      <c r="B395" s="81"/>
      <c r="C395" s="81"/>
      <c r="D395" s="82"/>
      <c r="E395" s="83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84"/>
      <c r="Q395" s="37"/>
    </row>
    <row r="396" spans="1:17" s="4" customFormat="1">
      <c r="A396" s="36"/>
      <c r="B396" s="81"/>
      <c r="C396" s="81"/>
      <c r="D396" s="82"/>
      <c r="E396" s="83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84"/>
      <c r="Q396" s="37"/>
    </row>
    <row r="397" spans="1:17" s="4" customFormat="1">
      <c r="A397" s="36"/>
      <c r="B397" s="81"/>
      <c r="C397" s="81"/>
      <c r="D397" s="82"/>
      <c r="E397" s="83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84"/>
      <c r="Q397" s="37"/>
    </row>
    <row r="398" spans="1:17" s="4" customFormat="1">
      <c r="A398" s="36"/>
      <c r="B398" s="81"/>
      <c r="C398" s="81"/>
      <c r="D398" s="82"/>
      <c r="E398" s="83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84"/>
      <c r="Q398" s="37"/>
    </row>
    <row r="399" spans="1:17" s="4" customFormat="1">
      <c r="A399" s="36"/>
      <c r="B399" s="81"/>
      <c r="C399" s="81"/>
      <c r="D399" s="82"/>
      <c r="E399" s="83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84"/>
      <c r="Q399" s="37"/>
    </row>
    <row r="400" spans="1:17" s="4" customFormat="1">
      <c r="A400" s="36"/>
      <c r="B400" s="81"/>
      <c r="C400" s="81"/>
      <c r="D400" s="82"/>
      <c r="E400" s="83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84"/>
      <c r="Q400" s="37"/>
    </row>
    <row r="401" spans="1:25" s="4" customFormat="1">
      <c r="A401" s="36"/>
      <c r="B401" s="81"/>
      <c r="C401" s="81"/>
      <c r="D401" s="82"/>
      <c r="E401" s="83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84"/>
      <c r="Q401" s="37"/>
    </row>
    <row r="402" spans="1:25" s="4" customFormat="1">
      <c r="A402" s="36"/>
      <c r="B402" s="81"/>
      <c r="C402" s="81"/>
      <c r="D402" s="82"/>
      <c r="E402" s="83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84"/>
      <c r="Q402" s="37"/>
    </row>
    <row r="403" spans="1:25" s="4" customFormat="1">
      <c r="A403" s="36"/>
      <c r="B403" s="81"/>
      <c r="C403" s="81"/>
      <c r="D403" s="82"/>
      <c r="E403" s="83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84"/>
      <c r="Q403" s="37"/>
    </row>
    <row r="404" spans="1:25" s="4" customFormat="1">
      <c r="A404" s="36"/>
      <c r="B404" s="81"/>
      <c r="C404" s="81"/>
      <c r="D404" s="82"/>
      <c r="E404" s="83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84"/>
      <c r="Q404" s="37"/>
    </row>
    <row r="405" spans="1:25">
      <c r="A405" s="36"/>
      <c r="B405" s="81"/>
      <c r="C405" s="81"/>
      <c r="D405" s="82"/>
      <c r="E405" s="83"/>
      <c r="P405" s="84"/>
      <c r="R405" s="4"/>
      <c r="S405" s="4"/>
      <c r="T405" s="4"/>
      <c r="U405" s="4"/>
      <c r="V405" s="4"/>
      <c r="W405" s="4"/>
      <c r="X405" s="4"/>
      <c r="Y405" s="4"/>
    </row>
  </sheetData>
  <autoFilter ref="A7:Q236" xr:uid="{00000000-0009-0000-0000-000001000000}">
    <sortState xmlns:xlrd2="http://schemas.microsoft.com/office/spreadsheetml/2017/richdata2" ref="A8:Q237">
      <sortCondition ref="A7:A237"/>
    </sortState>
  </autoFilter>
  <dataConsolidate/>
  <mergeCells count="4">
    <mergeCell ref="A3:Q4"/>
    <mergeCell ref="A6:E6"/>
    <mergeCell ref="A5:O5"/>
    <mergeCell ref="P5:Q5"/>
  </mergeCells>
  <conditionalFormatting sqref="Q6 Q8:Q103 Q105:Q237">
    <cfRule type="expression" dxfId="16" priority="15">
      <formula>$Q6="1"</formula>
    </cfRule>
  </conditionalFormatting>
  <conditionalFormatting sqref="Q9">
    <cfRule type="expression" dxfId="15" priority="14">
      <formula>$Q9="1"</formula>
    </cfRule>
  </conditionalFormatting>
  <conditionalFormatting sqref="Q11">
    <cfRule type="expression" dxfId="14" priority="13">
      <formula>$Q11="1"</formula>
    </cfRule>
  </conditionalFormatting>
  <conditionalFormatting sqref="Q6">
    <cfRule type="expression" dxfId="13" priority="12">
      <formula>$Q6="1"</formula>
    </cfRule>
  </conditionalFormatting>
  <conditionalFormatting sqref="Q218:Q236">
    <cfRule type="expression" dxfId="12" priority="11">
      <formula>$Q218="1"</formula>
    </cfRule>
  </conditionalFormatting>
  <conditionalFormatting sqref="F6:P6">
    <cfRule type="expression" dxfId="11" priority="10">
      <formula>$Q6="1"</formula>
    </cfRule>
  </conditionalFormatting>
  <conditionalFormatting sqref="J6">
    <cfRule type="expression" dxfId="10" priority="9">
      <formula>$Q6="1"</formula>
    </cfRule>
  </conditionalFormatting>
  <conditionalFormatting sqref="F6:P6">
    <cfRule type="expression" dxfId="9" priority="8">
      <formula>$Q6="1"</formula>
    </cfRule>
  </conditionalFormatting>
  <conditionalFormatting sqref="J6">
    <cfRule type="expression" dxfId="8" priority="7">
      <formula>$Q6="1"</formula>
    </cfRule>
  </conditionalFormatting>
  <conditionalFormatting sqref="F6:O6">
    <cfRule type="expression" dxfId="7" priority="6">
      <formula>$Q6="1"</formula>
    </cfRule>
  </conditionalFormatting>
  <conditionalFormatting sqref="J6">
    <cfRule type="expression" dxfId="6" priority="5">
      <formula>$Q6="1"</formula>
    </cfRule>
  </conditionalFormatting>
  <conditionalFormatting sqref="Q86">
    <cfRule type="expression" dxfId="5" priority="4">
      <formula>$Q86="1"</formula>
    </cfRule>
  </conditionalFormatting>
  <conditionalFormatting sqref="Q80">
    <cfRule type="expression" dxfId="4" priority="3">
      <formula>$Q80="1"</formula>
    </cfRule>
  </conditionalFormatting>
  <conditionalFormatting sqref="Q105">
    <cfRule type="expression" dxfId="3" priority="2">
      <formula>$Q105="1"</formula>
    </cfRule>
  </conditionalFormatting>
  <conditionalFormatting sqref="Q104">
    <cfRule type="expression" dxfId="2" priority="1">
      <formula>$Q104="1"</formula>
    </cfRule>
  </conditionalFormatting>
  <printOptions horizontalCentered="1"/>
  <pageMargins left="0" right="0" top="0" bottom="0" header="0.3" footer="0.3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O160"/>
  <sheetViews>
    <sheetView zoomScale="140" zoomScaleNormal="140" workbookViewId="0">
      <pane ySplit="5" topLeftCell="A17" activePane="bottomLeft" state="frozen"/>
      <selection pane="bottomLeft" activeCell="B22" sqref="B22"/>
    </sheetView>
  </sheetViews>
  <sheetFormatPr baseColWidth="10" defaultColWidth="8.83203125" defaultRowHeight="15"/>
  <cols>
    <col min="1" max="1" width="7.5" style="2" bestFit="1" customWidth="1"/>
    <col min="2" max="2" width="20.1640625" customWidth="1"/>
    <col min="3" max="3" width="19.6640625" customWidth="1"/>
    <col min="4" max="4" width="25.1640625" customWidth="1"/>
    <col min="5" max="5" width="12.33203125" bestFit="1" customWidth="1"/>
    <col min="6" max="6" width="12.33203125" style="2" bestFit="1" customWidth="1"/>
    <col min="7" max="7" width="12.1640625" customWidth="1"/>
    <col min="8" max="10" width="9.1640625" hidden="1" customWidth="1"/>
    <col min="11" max="12" width="0" hidden="1" customWidth="1"/>
  </cols>
  <sheetData>
    <row r="1" spans="1:15" ht="16" customHeight="1">
      <c r="A1" s="130" t="s">
        <v>41</v>
      </c>
      <c r="B1" s="131"/>
      <c r="C1" s="131"/>
      <c r="D1" s="131"/>
      <c r="E1" s="131"/>
      <c r="F1" s="132"/>
      <c r="G1" s="1"/>
    </row>
    <row r="2" spans="1:15" ht="16" customHeight="1">
      <c r="A2" s="133"/>
      <c r="B2" s="134"/>
      <c r="C2" s="134"/>
      <c r="D2" s="134"/>
      <c r="E2" s="134"/>
      <c r="F2" s="135"/>
      <c r="G2" s="1"/>
    </row>
    <row r="3" spans="1:15" ht="26">
      <c r="A3" s="136" t="s">
        <v>30</v>
      </c>
      <c r="B3" s="137"/>
      <c r="C3" s="137"/>
      <c r="D3" s="137"/>
      <c r="E3" s="137"/>
      <c r="F3" s="138"/>
      <c r="G3" s="1"/>
    </row>
    <row r="4" spans="1:15" ht="16">
      <c r="A4" s="139" t="s">
        <v>25</v>
      </c>
      <c r="B4" s="140"/>
      <c r="C4" s="140"/>
      <c r="D4" s="140"/>
      <c r="E4" s="140"/>
      <c r="F4" s="141"/>
      <c r="G4" s="1"/>
    </row>
    <row r="5" spans="1:15" ht="19">
      <c r="A5" s="30" t="s">
        <v>9</v>
      </c>
      <c r="B5" s="26" t="s">
        <v>10</v>
      </c>
      <c r="C5" s="26" t="s">
        <v>11</v>
      </c>
      <c r="D5" s="26" t="s">
        <v>6</v>
      </c>
      <c r="E5" s="27" t="s">
        <v>33</v>
      </c>
      <c r="F5" s="27" t="s">
        <v>0</v>
      </c>
    </row>
    <row r="6" spans="1:15" s="11" customFormat="1" ht="19.25" customHeight="1">
      <c r="A6" s="29">
        <v>1</v>
      </c>
      <c r="B6" s="155" t="s">
        <v>372</v>
      </c>
      <c r="C6" s="17" t="s">
        <v>373</v>
      </c>
      <c r="D6" s="88" t="s">
        <v>374</v>
      </c>
      <c r="E6" s="18"/>
      <c r="F6" s="89"/>
      <c r="H6" s="12"/>
      <c r="I6" s="12"/>
      <c r="J6" s="12"/>
    </row>
    <row r="7" spans="1:15" s="11" customFormat="1" ht="19.25" customHeight="1">
      <c r="A7" s="29">
        <v>2</v>
      </c>
      <c r="B7" s="155" t="s">
        <v>375</v>
      </c>
      <c r="C7" s="17" t="s">
        <v>105</v>
      </c>
      <c r="D7" s="88" t="s">
        <v>376</v>
      </c>
      <c r="E7" s="18"/>
      <c r="F7" s="89"/>
      <c r="H7" s="12"/>
      <c r="I7" s="12"/>
      <c r="J7" s="12"/>
    </row>
    <row r="8" spans="1:15" s="11" customFormat="1" ht="19.25" customHeight="1">
      <c r="A8" s="29">
        <v>3</v>
      </c>
      <c r="B8" s="155" t="s">
        <v>377</v>
      </c>
      <c r="C8" s="17" t="s">
        <v>378</v>
      </c>
      <c r="D8" s="88" t="s">
        <v>379</v>
      </c>
      <c r="E8" s="18"/>
      <c r="F8" s="89"/>
      <c r="H8" s="12"/>
      <c r="I8" s="12"/>
      <c r="J8" s="12"/>
    </row>
    <row r="9" spans="1:15" s="11" customFormat="1" ht="19.25" customHeight="1">
      <c r="A9" s="29">
        <v>4</v>
      </c>
      <c r="B9" s="155" t="s">
        <v>380</v>
      </c>
      <c r="C9" s="17" t="s">
        <v>209</v>
      </c>
      <c r="D9" s="88" t="s">
        <v>261</v>
      </c>
      <c r="E9" s="18"/>
      <c r="F9" s="89"/>
      <c r="H9" s="12"/>
      <c r="I9" s="12"/>
      <c r="J9" s="12"/>
    </row>
    <row r="10" spans="1:15" s="11" customFormat="1" ht="19.25" customHeight="1">
      <c r="A10" s="29">
        <v>5</v>
      </c>
      <c r="B10" s="155" t="s">
        <v>172</v>
      </c>
      <c r="C10" s="17" t="s">
        <v>173</v>
      </c>
      <c r="D10" s="88" t="s">
        <v>174</v>
      </c>
      <c r="E10" s="18"/>
      <c r="F10" s="89"/>
      <c r="H10" s="12"/>
      <c r="I10" s="12"/>
      <c r="J10" s="12"/>
    </row>
    <row r="11" spans="1:15" s="11" customFormat="1" ht="19.25" customHeight="1">
      <c r="A11" s="29">
        <v>6</v>
      </c>
      <c r="B11" s="155" t="s">
        <v>381</v>
      </c>
      <c r="C11" s="17" t="s">
        <v>140</v>
      </c>
      <c r="D11" s="88" t="s">
        <v>382</v>
      </c>
      <c r="E11" s="18"/>
      <c r="F11" s="89"/>
      <c r="H11" s="12"/>
      <c r="I11" s="12"/>
      <c r="J11" s="12"/>
    </row>
    <row r="12" spans="1:15" s="11" customFormat="1" ht="19.25" customHeight="1">
      <c r="A12" s="29">
        <v>7</v>
      </c>
      <c r="B12" s="155" t="s">
        <v>383</v>
      </c>
      <c r="C12" s="17" t="s">
        <v>145</v>
      </c>
      <c r="D12" s="88" t="s">
        <v>289</v>
      </c>
      <c r="E12" s="18"/>
      <c r="F12" s="89"/>
      <c r="H12" s="12"/>
      <c r="I12" s="12"/>
      <c r="J12" s="12"/>
    </row>
    <row r="13" spans="1:15" s="11" customFormat="1" ht="19.25" customHeight="1">
      <c r="A13" s="29">
        <v>8</v>
      </c>
      <c r="B13" s="155" t="s">
        <v>384</v>
      </c>
      <c r="C13" s="17" t="s">
        <v>385</v>
      </c>
      <c r="D13" s="88" t="s">
        <v>386</v>
      </c>
      <c r="E13" s="18"/>
      <c r="F13" s="89"/>
      <c r="H13" s="12"/>
      <c r="I13" s="12"/>
      <c r="J13" s="12"/>
      <c r="O13" s="11" t="s">
        <v>17</v>
      </c>
    </row>
    <row r="14" spans="1:15" s="11" customFormat="1" ht="19.25" customHeight="1">
      <c r="A14" s="29">
        <v>9</v>
      </c>
      <c r="B14" s="155" t="s">
        <v>387</v>
      </c>
      <c r="C14" s="17" t="s">
        <v>388</v>
      </c>
      <c r="D14" s="88" t="s">
        <v>380</v>
      </c>
      <c r="E14" s="18"/>
      <c r="F14" s="89"/>
      <c r="H14" s="12"/>
      <c r="I14" s="12"/>
      <c r="J14" s="12"/>
    </row>
    <row r="15" spans="1:15" s="11" customFormat="1" ht="19.25" customHeight="1">
      <c r="A15" s="29">
        <v>10</v>
      </c>
      <c r="B15" s="155" t="s">
        <v>389</v>
      </c>
      <c r="C15" s="76" t="s">
        <v>237</v>
      </c>
      <c r="D15" s="88" t="s">
        <v>390</v>
      </c>
      <c r="E15" s="18"/>
      <c r="F15" s="89"/>
      <c r="H15" s="12"/>
      <c r="I15" s="12"/>
      <c r="J15" s="12"/>
    </row>
    <row r="16" spans="1:15" s="11" customFormat="1" ht="19.25" customHeight="1">
      <c r="A16" s="29">
        <v>11</v>
      </c>
      <c r="B16" s="155" t="s">
        <v>322</v>
      </c>
      <c r="C16" s="76" t="s">
        <v>315</v>
      </c>
      <c r="D16" s="76" t="s">
        <v>323</v>
      </c>
      <c r="E16" s="18"/>
      <c r="F16" s="89"/>
      <c r="H16" s="12"/>
      <c r="I16" s="12"/>
      <c r="J16" s="12"/>
    </row>
    <row r="17" spans="1:10" s="11" customFormat="1" ht="19.25" customHeight="1">
      <c r="A17" s="29">
        <v>12</v>
      </c>
      <c r="B17" s="155" t="s">
        <v>391</v>
      </c>
      <c r="C17" s="17" t="s">
        <v>392</v>
      </c>
      <c r="D17" s="88" t="s">
        <v>393</v>
      </c>
      <c r="E17" s="18"/>
      <c r="F17" s="89"/>
      <c r="H17" s="12"/>
      <c r="I17" s="12"/>
      <c r="J17" s="12"/>
    </row>
    <row r="18" spans="1:10" s="11" customFormat="1" ht="19.25" customHeight="1">
      <c r="A18" s="29">
        <v>13</v>
      </c>
      <c r="B18" s="155" t="s">
        <v>394</v>
      </c>
      <c r="C18" s="17" t="s">
        <v>395</v>
      </c>
      <c r="D18" s="88" t="s">
        <v>376</v>
      </c>
      <c r="E18" s="18"/>
      <c r="F18" s="89"/>
      <c r="H18" s="12"/>
      <c r="I18" s="12"/>
      <c r="J18" s="12"/>
    </row>
    <row r="19" spans="1:10" s="11" customFormat="1" ht="19.25" customHeight="1">
      <c r="A19" s="29">
        <v>14</v>
      </c>
      <c r="B19" s="155" t="s">
        <v>396</v>
      </c>
      <c r="C19" s="9" t="s">
        <v>397</v>
      </c>
      <c r="D19" s="90" t="s">
        <v>398</v>
      </c>
      <c r="E19" s="10"/>
      <c r="F19" s="91"/>
      <c r="H19" s="12"/>
      <c r="I19" s="12"/>
      <c r="J19" s="12"/>
    </row>
    <row r="20" spans="1:10" s="11" customFormat="1" ht="19.25" customHeight="1">
      <c r="A20" s="29">
        <v>15</v>
      </c>
      <c r="B20" s="155" t="s">
        <v>399</v>
      </c>
      <c r="C20" s="9" t="s">
        <v>400</v>
      </c>
      <c r="D20" s="90" t="s">
        <v>401</v>
      </c>
      <c r="E20" s="10"/>
      <c r="F20" s="91"/>
      <c r="H20" s="12"/>
      <c r="I20" s="12"/>
      <c r="J20" s="12"/>
    </row>
    <row r="21" spans="1:10" s="11" customFormat="1" ht="19.25" customHeight="1">
      <c r="A21" s="29">
        <v>16</v>
      </c>
      <c r="B21" s="28"/>
      <c r="C21" s="9"/>
      <c r="D21" s="90"/>
      <c r="E21" s="10"/>
      <c r="F21" s="91"/>
      <c r="H21" s="12"/>
      <c r="I21" s="12"/>
      <c r="J21" s="12"/>
    </row>
    <row r="22" spans="1:10" s="11" customFormat="1" ht="19.25" customHeight="1">
      <c r="A22" s="29">
        <v>17</v>
      </c>
      <c r="B22" s="28"/>
      <c r="C22" s="9"/>
      <c r="D22" s="90"/>
      <c r="E22" s="10"/>
      <c r="F22" s="91"/>
      <c r="H22" s="12"/>
      <c r="I22" s="12"/>
      <c r="J22" s="12"/>
    </row>
    <row r="23" spans="1:10" s="11" customFormat="1" ht="19.25" customHeight="1">
      <c r="A23" s="29">
        <v>18</v>
      </c>
      <c r="B23" s="28"/>
      <c r="C23" s="9"/>
      <c r="D23" s="90"/>
      <c r="E23" s="10"/>
      <c r="F23" s="91"/>
      <c r="H23" s="12"/>
      <c r="I23" s="12"/>
      <c r="J23" s="12"/>
    </row>
    <row r="24" spans="1:10" s="11" customFormat="1" ht="19.25" customHeight="1">
      <c r="A24" s="29">
        <v>19</v>
      </c>
      <c r="B24" s="28"/>
      <c r="C24" s="9"/>
      <c r="D24" s="90"/>
      <c r="E24" s="10"/>
      <c r="F24" s="91"/>
      <c r="H24" s="12"/>
      <c r="I24" s="12"/>
      <c r="J24" s="12"/>
    </row>
    <row r="25" spans="1:10" s="11" customFormat="1" ht="19.25" customHeight="1">
      <c r="A25" s="29">
        <v>20</v>
      </c>
      <c r="B25" s="28"/>
      <c r="C25" s="9"/>
      <c r="D25" s="90"/>
      <c r="E25" s="10"/>
      <c r="F25" s="91"/>
      <c r="H25" s="12"/>
      <c r="I25" s="12"/>
      <c r="J25" s="12"/>
    </row>
    <row r="26" spans="1:10" s="11" customFormat="1" ht="19.25" customHeight="1">
      <c r="A26" s="29">
        <v>21</v>
      </c>
      <c r="B26" s="28"/>
      <c r="C26" s="9"/>
      <c r="D26" s="9"/>
      <c r="E26" s="10"/>
      <c r="F26" s="91"/>
      <c r="H26" s="12"/>
      <c r="I26" s="12"/>
      <c r="J26" s="12"/>
    </row>
    <row r="27" spans="1:10" s="11" customFormat="1" ht="19.25" customHeight="1">
      <c r="A27" s="29">
        <v>22</v>
      </c>
      <c r="B27" s="28"/>
      <c r="C27" s="9"/>
      <c r="D27" s="9"/>
      <c r="E27" s="10"/>
      <c r="F27" s="91"/>
      <c r="G27" s="12"/>
      <c r="H27" s="12"/>
    </row>
    <row r="28" spans="1:10" s="11" customFormat="1" ht="19.25" customHeight="1">
      <c r="A28" s="29">
        <v>23</v>
      </c>
      <c r="B28" s="28"/>
      <c r="C28" s="9"/>
      <c r="D28" s="9"/>
      <c r="E28" s="10"/>
      <c r="F28" s="91"/>
      <c r="H28" s="12"/>
      <c r="I28" s="12"/>
      <c r="J28" s="12"/>
    </row>
    <row r="29" spans="1:10" s="11" customFormat="1" ht="19.25" customHeight="1">
      <c r="A29" s="29">
        <v>24</v>
      </c>
      <c r="B29" s="28"/>
      <c r="C29" s="9"/>
      <c r="D29" s="9"/>
      <c r="E29" s="10"/>
      <c r="F29" s="91"/>
      <c r="H29" s="12"/>
      <c r="I29" s="12"/>
      <c r="J29" s="12"/>
    </row>
    <row r="30" spans="1:10" s="11" customFormat="1" ht="19.25" customHeight="1">
      <c r="A30" s="29">
        <v>25</v>
      </c>
      <c r="B30" s="28"/>
      <c r="C30" s="9"/>
      <c r="D30" s="9"/>
      <c r="E30" s="10"/>
      <c r="F30" s="91"/>
      <c r="G30" s="12"/>
      <c r="H30" s="12"/>
    </row>
    <row r="31" spans="1:10" s="11" customFormat="1" ht="19.25" customHeight="1">
      <c r="A31" s="29">
        <v>26</v>
      </c>
      <c r="B31" s="28"/>
      <c r="C31" s="9"/>
      <c r="D31" s="9"/>
      <c r="E31" s="10"/>
      <c r="F31" s="91"/>
      <c r="H31" s="12"/>
      <c r="I31" s="12"/>
      <c r="J31" s="12"/>
    </row>
    <row r="32" spans="1:10" s="11" customFormat="1" ht="19.25" customHeight="1">
      <c r="A32" s="29">
        <v>27</v>
      </c>
      <c r="B32" s="28"/>
      <c r="C32" s="9"/>
      <c r="D32" s="9"/>
      <c r="E32" s="10"/>
      <c r="F32" s="91"/>
      <c r="H32" s="12"/>
      <c r="I32" s="12"/>
      <c r="J32" s="12"/>
    </row>
    <row r="33" spans="1:12" s="11" customFormat="1" ht="19.25" customHeight="1">
      <c r="A33" s="29">
        <v>28</v>
      </c>
      <c r="B33" s="28"/>
      <c r="C33" s="9"/>
      <c r="D33" s="9"/>
      <c r="E33" s="10"/>
      <c r="F33" s="91"/>
      <c r="H33" s="12"/>
      <c r="I33" s="12"/>
      <c r="J33" s="12"/>
    </row>
    <row r="34" spans="1:12" s="11" customFormat="1" ht="19.25" customHeight="1">
      <c r="A34" s="29">
        <v>29</v>
      </c>
      <c r="B34" s="28"/>
      <c r="C34" s="9"/>
      <c r="D34" s="9"/>
      <c r="E34" s="10"/>
      <c r="F34" s="91"/>
      <c r="H34" s="12"/>
      <c r="I34" s="12"/>
      <c r="J34" s="12"/>
    </row>
    <row r="35" spans="1:12" s="11" customFormat="1" ht="19.25" customHeight="1">
      <c r="A35" s="29">
        <v>30</v>
      </c>
      <c r="B35" s="28"/>
      <c r="C35" s="9"/>
      <c r="D35" s="9"/>
      <c r="E35" s="10"/>
      <c r="F35" s="91"/>
      <c r="H35" s="12"/>
      <c r="I35" s="12"/>
      <c r="J35" s="12"/>
    </row>
    <row r="36" spans="1:12" s="11" customFormat="1" ht="19.25" customHeight="1">
      <c r="A36" s="29">
        <v>31</v>
      </c>
      <c r="B36" s="28"/>
      <c r="C36" s="9"/>
      <c r="D36" s="9"/>
      <c r="E36" s="10"/>
      <c r="F36" s="91"/>
      <c r="H36" s="12"/>
      <c r="I36" s="12"/>
      <c r="J36" s="12"/>
    </row>
    <row r="37" spans="1:12" s="11" customFormat="1" ht="19.25" customHeight="1">
      <c r="A37" s="29">
        <v>32</v>
      </c>
      <c r="B37" s="28"/>
      <c r="C37" s="9"/>
      <c r="D37" s="9"/>
      <c r="E37" s="10"/>
      <c r="F37" s="91"/>
      <c r="G37" s="12"/>
      <c r="H37" s="12"/>
    </row>
    <row r="38" spans="1:12" s="11" customFormat="1" ht="19.25" customHeight="1">
      <c r="A38" s="29">
        <v>33</v>
      </c>
      <c r="B38" s="28"/>
      <c r="C38" s="9"/>
      <c r="D38" s="9"/>
      <c r="E38" s="10"/>
      <c r="F38" s="91"/>
      <c r="H38" s="12"/>
      <c r="I38" s="12"/>
      <c r="J38" s="12"/>
    </row>
    <row r="39" spans="1:12" s="11" customFormat="1" ht="19.25" customHeight="1">
      <c r="A39" s="29">
        <v>34</v>
      </c>
      <c r="B39" s="28"/>
      <c r="C39" s="9"/>
      <c r="D39" s="9"/>
      <c r="E39" s="10"/>
      <c r="F39" s="91"/>
      <c r="H39" s="12"/>
      <c r="I39" s="12" t="e">
        <f>IF(MATCH($F39,#REF!,1)=2,MATCH($F39,#REF!,1),"")</f>
        <v>#REF!</v>
      </c>
      <c r="J39" s="12" t="e">
        <f>IF(MATCH($F39,#REF!,1)=3,MATCH($F39,#REF!,1),"")</f>
        <v>#REF!</v>
      </c>
      <c r="K39" s="11" t="e">
        <f>IF(MATCH($F39,#REF!,1)=4,MATCH($F39,#REF!,1),"")</f>
        <v>#REF!</v>
      </c>
      <c r="L39" s="11" t="e">
        <f>IF(MATCH($F39,#REF!,1)=5,MATCH($F39,#REF!,1),"")</f>
        <v>#REF!</v>
      </c>
    </row>
    <row r="40" spans="1:12" s="11" customFormat="1" ht="19.25" customHeight="1">
      <c r="A40" s="29">
        <v>35</v>
      </c>
      <c r="B40" s="28"/>
      <c r="C40" s="9"/>
      <c r="D40" s="9"/>
      <c r="E40" s="10"/>
      <c r="F40" s="91"/>
      <c r="G40" s="12"/>
      <c r="H40" s="12"/>
    </row>
    <row r="41" spans="1:12" s="11" customFormat="1" ht="18">
      <c r="A41" s="19"/>
      <c r="E41" s="13"/>
      <c r="F41" s="92"/>
    </row>
    <row r="42" spans="1:12" s="11" customFormat="1" ht="18">
      <c r="A42" s="19"/>
      <c r="E42" s="13"/>
      <c r="F42" s="92"/>
    </row>
    <row r="43" spans="1:12" s="11" customFormat="1" ht="18">
      <c r="A43" s="19"/>
      <c r="E43" s="13"/>
      <c r="F43" s="92"/>
    </row>
    <row r="44" spans="1:12" s="11" customFormat="1" ht="18">
      <c r="A44" s="19"/>
      <c r="E44" s="13"/>
      <c r="F44" s="92"/>
    </row>
    <row r="45" spans="1:12" s="11" customFormat="1" ht="18">
      <c r="A45" s="19"/>
      <c r="E45" s="13"/>
      <c r="F45" s="92"/>
    </row>
    <row r="46" spans="1:12" s="11" customFormat="1" ht="18">
      <c r="A46" s="19"/>
      <c r="E46" s="13"/>
      <c r="F46" s="92"/>
    </row>
    <row r="47" spans="1:12" s="11" customFormat="1" ht="18">
      <c r="A47" s="19"/>
      <c r="E47" s="13"/>
      <c r="F47" s="92"/>
    </row>
    <row r="48" spans="1:12" s="11" customFormat="1" ht="18">
      <c r="A48" s="19"/>
      <c r="E48" s="13"/>
      <c r="F48" s="92"/>
    </row>
    <row r="49" spans="1:6" s="11" customFormat="1" ht="18">
      <c r="A49" s="19"/>
      <c r="E49" s="13"/>
      <c r="F49" s="92"/>
    </row>
    <row r="50" spans="1:6" s="11" customFormat="1" ht="18">
      <c r="A50" s="19"/>
      <c r="E50" s="13"/>
      <c r="F50" s="92"/>
    </row>
    <row r="51" spans="1:6" s="11" customFormat="1" ht="18">
      <c r="A51" s="19"/>
      <c r="E51" s="13"/>
      <c r="F51" s="92"/>
    </row>
    <row r="52" spans="1:6" s="11" customFormat="1" ht="18">
      <c r="A52" s="19"/>
      <c r="E52" s="13"/>
      <c r="F52" s="92"/>
    </row>
    <row r="53" spans="1:6" s="11" customFormat="1" ht="18">
      <c r="A53" s="19"/>
      <c r="E53" s="13"/>
      <c r="F53" s="92"/>
    </row>
    <row r="54" spans="1:6" s="11" customFormat="1" ht="18">
      <c r="A54" s="19"/>
      <c r="E54" s="13"/>
      <c r="F54" s="92"/>
    </row>
    <row r="55" spans="1:6">
      <c r="E55" s="7"/>
      <c r="F55" s="93"/>
    </row>
    <row r="56" spans="1:6">
      <c r="E56" s="7"/>
      <c r="F56" s="93"/>
    </row>
    <row r="57" spans="1:6">
      <c r="E57" s="7"/>
      <c r="F57" s="93"/>
    </row>
    <row r="58" spans="1:6">
      <c r="E58" s="7"/>
      <c r="F58" s="93"/>
    </row>
    <row r="59" spans="1:6">
      <c r="E59" s="7"/>
      <c r="F59" s="93"/>
    </row>
    <row r="60" spans="1:6">
      <c r="E60" s="7"/>
      <c r="F60" s="93"/>
    </row>
    <row r="61" spans="1:6">
      <c r="E61" s="7"/>
      <c r="F61" s="93"/>
    </row>
    <row r="62" spans="1:6">
      <c r="E62" s="7"/>
      <c r="F62" s="93"/>
    </row>
    <row r="63" spans="1:6">
      <c r="E63" s="7"/>
      <c r="F63" s="93"/>
    </row>
    <row r="64" spans="1:6">
      <c r="E64" s="7"/>
      <c r="F64" s="93"/>
    </row>
    <row r="65" spans="5:6">
      <c r="E65" s="7"/>
      <c r="F65" s="93"/>
    </row>
    <row r="66" spans="5:6">
      <c r="E66" s="7"/>
      <c r="F66" s="93"/>
    </row>
    <row r="67" spans="5:6">
      <c r="E67" s="7"/>
      <c r="F67" s="93"/>
    </row>
    <row r="68" spans="5:6">
      <c r="E68" s="7"/>
      <c r="F68" s="93"/>
    </row>
    <row r="69" spans="5:6">
      <c r="E69" s="7"/>
      <c r="F69" s="93"/>
    </row>
    <row r="70" spans="5:6">
      <c r="E70" s="7"/>
      <c r="F70" s="93"/>
    </row>
    <row r="71" spans="5:6">
      <c r="E71" s="7"/>
      <c r="F71" s="93"/>
    </row>
    <row r="72" spans="5:6">
      <c r="E72" s="7"/>
      <c r="F72" s="93"/>
    </row>
    <row r="73" spans="5:6">
      <c r="E73" s="7"/>
      <c r="F73" s="93"/>
    </row>
    <row r="74" spans="5:6">
      <c r="E74" s="7"/>
      <c r="F74" s="93"/>
    </row>
    <row r="75" spans="5:6">
      <c r="E75" s="7"/>
      <c r="F75" s="93"/>
    </row>
    <row r="76" spans="5:6">
      <c r="E76" s="7"/>
      <c r="F76" s="93"/>
    </row>
    <row r="77" spans="5:6">
      <c r="E77" s="7"/>
      <c r="F77" s="93"/>
    </row>
    <row r="78" spans="5:6">
      <c r="E78" s="7"/>
      <c r="F78" s="93"/>
    </row>
    <row r="79" spans="5:6">
      <c r="E79" s="7"/>
      <c r="F79" s="93"/>
    </row>
    <row r="80" spans="5:6">
      <c r="E80" s="7"/>
      <c r="F80" s="93"/>
    </row>
    <row r="81" spans="5:6">
      <c r="E81" s="7"/>
      <c r="F81" s="93"/>
    </row>
    <row r="82" spans="5:6">
      <c r="E82" s="7"/>
      <c r="F82" s="93"/>
    </row>
    <row r="83" spans="5:6">
      <c r="E83" s="7"/>
      <c r="F83" s="93"/>
    </row>
    <row r="84" spans="5:6">
      <c r="E84" s="7"/>
      <c r="F84" s="93"/>
    </row>
    <row r="85" spans="5:6">
      <c r="E85" s="7"/>
      <c r="F85" s="93"/>
    </row>
    <row r="86" spans="5:6">
      <c r="E86" s="7"/>
      <c r="F86" s="93"/>
    </row>
    <row r="87" spans="5:6">
      <c r="E87" s="7"/>
      <c r="F87" s="93"/>
    </row>
    <row r="88" spans="5:6">
      <c r="E88" s="7"/>
      <c r="F88" s="93"/>
    </row>
    <row r="89" spans="5:6">
      <c r="E89" s="7"/>
      <c r="F89" s="93"/>
    </row>
    <row r="90" spans="5:6">
      <c r="E90" s="7"/>
      <c r="F90" s="93"/>
    </row>
    <row r="91" spans="5:6">
      <c r="E91" s="7"/>
      <c r="F91" s="93"/>
    </row>
    <row r="92" spans="5:6">
      <c r="E92" s="7"/>
      <c r="F92" s="93"/>
    </row>
    <row r="93" spans="5:6">
      <c r="E93" s="7"/>
      <c r="F93" s="93"/>
    </row>
    <row r="94" spans="5:6">
      <c r="E94" s="7"/>
      <c r="F94" s="93"/>
    </row>
    <row r="95" spans="5:6">
      <c r="E95" s="7"/>
      <c r="F95" s="93"/>
    </row>
    <row r="96" spans="5:6">
      <c r="E96" s="7"/>
      <c r="F96" s="93"/>
    </row>
    <row r="97" spans="5:6">
      <c r="E97" s="7"/>
      <c r="F97" s="93"/>
    </row>
    <row r="98" spans="5:6">
      <c r="E98" s="7"/>
      <c r="F98" s="93"/>
    </row>
    <row r="99" spans="5:6">
      <c r="E99" s="7"/>
      <c r="F99" s="93"/>
    </row>
    <row r="100" spans="5:6">
      <c r="E100" s="7"/>
      <c r="F100" s="93"/>
    </row>
    <row r="101" spans="5:6">
      <c r="E101" s="7"/>
      <c r="F101" s="93"/>
    </row>
    <row r="102" spans="5:6">
      <c r="E102" s="7"/>
      <c r="F102" s="93"/>
    </row>
    <row r="103" spans="5:6">
      <c r="E103" s="7"/>
      <c r="F103" s="93"/>
    </row>
    <row r="104" spans="5:6">
      <c r="E104" s="7"/>
      <c r="F104" s="93"/>
    </row>
    <row r="105" spans="5:6">
      <c r="E105" s="7"/>
      <c r="F105" s="93"/>
    </row>
    <row r="106" spans="5:6">
      <c r="E106" s="7"/>
      <c r="F106" s="93"/>
    </row>
    <row r="107" spans="5:6">
      <c r="E107" s="7"/>
      <c r="F107" s="93"/>
    </row>
    <row r="108" spans="5:6">
      <c r="E108" s="7"/>
      <c r="F108" s="93"/>
    </row>
    <row r="109" spans="5:6">
      <c r="E109" s="7"/>
      <c r="F109" s="93"/>
    </row>
    <row r="110" spans="5:6">
      <c r="E110" s="7"/>
      <c r="F110" s="93"/>
    </row>
    <row r="111" spans="5:6">
      <c r="E111" s="7"/>
      <c r="F111" s="93"/>
    </row>
    <row r="112" spans="5:6">
      <c r="E112" s="7"/>
      <c r="F112" s="93"/>
    </row>
    <row r="113" spans="5:6">
      <c r="E113" s="7"/>
      <c r="F113" s="93"/>
    </row>
    <row r="114" spans="5:6">
      <c r="E114" s="7"/>
      <c r="F114" s="93"/>
    </row>
    <row r="115" spans="5:6">
      <c r="E115" s="7"/>
      <c r="F115" s="93"/>
    </row>
    <row r="116" spans="5:6">
      <c r="E116" s="7"/>
      <c r="F116" s="93"/>
    </row>
    <row r="117" spans="5:6">
      <c r="E117" s="7"/>
      <c r="F117" s="93"/>
    </row>
    <row r="118" spans="5:6">
      <c r="E118" s="7"/>
      <c r="F118" s="93"/>
    </row>
    <row r="119" spans="5:6">
      <c r="E119" s="7"/>
      <c r="F119" s="93"/>
    </row>
    <row r="120" spans="5:6">
      <c r="E120" s="7"/>
      <c r="F120" s="93"/>
    </row>
    <row r="121" spans="5:6">
      <c r="E121" s="7"/>
      <c r="F121" s="93"/>
    </row>
    <row r="122" spans="5:6">
      <c r="E122" s="7"/>
      <c r="F122" s="93"/>
    </row>
    <row r="123" spans="5:6">
      <c r="E123" s="7"/>
      <c r="F123" s="93"/>
    </row>
    <row r="124" spans="5:6">
      <c r="E124" s="7"/>
      <c r="F124" s="93"/>
    </row>
    <row r="125" spans="5:6">
      <c r="E125" s="7"/>
      <c r="F125" s="93"/>
    </row>
    <row r="126" spans="5:6">
      <c r="E126" s="7"/>
      <c r="F126" s="93"/>
    </row>
    <row r="127" spans="5:6">
      <c r="E127" s="7"/>
      <c r="F127" s="93"/>
    </row>
    <row r="128" spans="5:6">
      <c r="E128" s="7"/>
      <c r="F128" s="93"/>
    </row>
    <row r="129" spans="5:6">
      <c r="E129" s="7"/>
      <c r="F129" s="93"/>
    </row>
    <row r="130" spans="5:6">
      <c r="E130" s="7"/>
      <c r="F130" s="93"/>
    </row>
    <row r="131" spans="5:6">
      <c r="E131" s="7"/>
      <c r="F131" s="93"/>
    </row>
    <row r="132" spans="5:6">
      <c r="E132" s="7"/>
      <c r="F132" s="93"/>
    </row>
    <row r="133" spans="5:6">
      <c r="E133" s="7"/>
      <c r="F133" s="93"/>
    </row>
    <row r="134" spans="5:6">
      <c r="E134" s="7"/>
      <c r="F134" s="93"/>
    </row>
    <row r="135" spans="5:6">
      <c r="E135" s="7"/>
      <c r="F135" s="93"/>
    </row>
    <row r="136" spans="5:6">
      <c r="E136" s="7"/>
      <c r="F136" s="93"/>
    </row>
    <row r="137" spans="5:6">
      <c r="E137" s="7"/>
      <c r="F137" s="93"/>
    </row>
    <row r="138" spans="5:6">
      <c r="E138" s="7"/>
      <c r="F138" s="93"/>
    </row>
    <row r="139" spans="5:6">
      <c r="E139" s="7"/>
      <c r="F139" s="93"/>
    </row>
    <row r="140" spans="5:6">
      <c r="E140" s="7"/>
      <c r="F140" s="93"/>
    </row>
    <row r="141" spans="5:6">
      <c r="E141" s="7"/>
      <c r="F141" s="93"/>
    </row>
    <row r="142" spans="5:6">
      <c r="E142" s="7"/>
      <c r="F142" s="93"/>
    </row>
    <row r="143" spans="5:6">
      <c r="E143" s="7"/>
      <c r="F143" s="93"/>
    </row>
    <row r="144" spans="5:6">
      <c r="E144" s="7"/>
      <c r="F144" s="93"/>
    </row>
    <row r="145" spans="5:6">
      <c r="E145" s="7"/>
      <c r="F145" s="93"/>
    </row>
    <row r="146" spans="5:6">
      <c r="E146" s="7"/>
      <c r="F146" s="93"/>
    </row>
    <row r="147" spans="5:6">
      <c r="E147" s="7"/>
      <c r="F147" s="93"/>
    </row>
    <row r="148" spans="5:6">
      <c r="E148" s="7"/>
      <c r="F148" s="93"/>
    </row>
    <row r="149" spans="5:6">
      <c r="E149" s="7"/>
      <c r="F149" s="93"/>
    </row>
    <row r="150" spans="5:6">
      <c r="E150" s="7"/>
      <c r="F150" s="93"/>
    </row>
    <row r="151" spans="5:6">
      <c r="E151" s="7"/>
      <c r="F151" s="93"/>
    </row>
    <row r="152" spans="5:6">
      <c r="E152" s="7"/>
      <c r="F152" s="93"/>
    </row>
    <row r="153" spans="5:6">
      <c r="E153" s="7"/>
      <c r="F153" s="93"/>
    </row>
    <row r="154" spans="5:6">
      <c r="E154" s="7"/>
      <c r="F154" s="93"/>
    </row>
    <row r="155" spans="5:6">
      <c r="E155" s="7"/>
      <c r="F155" s="93"/>
    </row>
    <row r="156" spans="5:6">
      <c r="E156" s="7"/>
      <c r="F156" s="93"/>
    </row>
    <row r="157" spans="5:6">
      <c r="E157" s="7"/>
      <c r="F157" s="93"/>
    </row>
    <row r="158" spans="5:6">
      <c r="E158" s="7"/>
      <c r="F158" s="93"/>
    </row>
    <row r="159" spans="5:6">
      <c r="E159" s="7"/>
      <c r="F159" s="93"/>
    </row>
    <row r="160" spans="5:6">
      <c r="E160" s="7"/>
      <c r="F160" s="93"/>
    </row>
  </sheetData>
  <autoFilter ref="A5:F30" xr:uid="{00000000-0009-0000-0000-000002000000}">
    <sortState xmlns:xlrd2="http://schemas.microsoft.com/office/spreadsheetml/2017/richdata2" ref="A6:F30">
      <sortCondition ref="A5:A30"/>
    </sortState>
  </autoFilter>
  <mergeCells count="3">
    <mergeCell ref="A1:F2"/>
    <mergeCell ref="A3:F3"/>
    <mergeCell ref="A4:F4"/>
  </mergeCells>
  <conditionalFormatting sqref="B6:E6">
    <cfRule type="expression" dxfId="1" priority="1">
      <formula>#REF!="1"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M47"/>
  <sheetViews>
    <sheetView zoomScale="160" zoomScaleNormal="160" zoomScaleSheetLayoutView="90" workbookViewId="0">
      <pane ySplit="5" topLeftCell="A20" activePane="bottomLeft" state="frozen"/>
      <selection pane="bottomLeft" activeCell="D22" sqref="D22"/>
    </sheetView>
  </sheetViews>
  <sheetFormatPr baseColWidth="10" defaultColWidth="9.1640625" defaultRowHeight="14"/>
  <cols>
    <col min="1" max="1" width="7.6640625" style="14" customWidth="1"/>
    <col min="2" max="2" width="19.33203125" style="20" customWidth="1"/>
    <col min="3" max="3" width="19" style="4" customWidth="1"/>
    <col min="4" max="4" width="29.33203125" style="4" bestFit="1" customWidth="1"/>
    <col min="5" max="5" width="14.6640625" style="4" customWidth="1"/>
    <col min="6" max="6" width="13.5" style="32" customWidth="1"/>
    <col min="7" max="16384" width="9.1640625" style="4"/>
  </cols>
  <sheetData>
    <row r="1" spans="1:13" s="14" customFormat="1">
      <c r="A1" s="94"/>
      <c r="B1" s="95" t="s">
        <v>1</v>
      </c>
      <c r="C1" s="96" t="s">
        <v>2</v>
      </c>
      <c r="D1" s="96" t="s">
        <v>3</v>
      </c>
      <c r="E1" s="96"/>
      <c r="F1" s="96"/>
      <c r="G1" s="15"/>
    </row>
    <row r="2" spans="1:13" s="14" customFormat="1">
      <c r="A2" s="94"/>
      <c r="B2" s="97">
        <f>MIN(E6:E45)</f>
        <v>0</v>
      </c>
      <c r="C2" s="98">
        <f>B2+1</f>
        <v>1</v>
      </c>
      <c r="D2" s="98">
        <f>C2+1</f>
        <v>2</v>
      </c>
      <c r="E2" s="98"/>
      <c r="F2" s="96"/>
      <c r="G2" s="16"/>
      <c r="I2" s="16"/>
      <c r="J2" s="16"/>
      <c r="K2" s="16"/>
      <c r="L2" s="16"/>
      <c r="M2" s="16"/>
    </row>
    <row r="3" spans="1:13" s="8" customFormat="1" ht="23">
      <c r="A3" s="142" t="s">
        <v>42</v>
      </c>
      <c r="B3" s="143"/>
      <c r="C3" s="143"/>
      <c r="D3" s="143"/>
      <c r="E3" s="143"/>
      <c r="F3" s="143"/>
    </row>
    <row r="4" spans="1:13" s="8" customFormat="1" ht="23" customHeight="1">
      <c r="A4" s="144" t="s">
        <v>22</v>
      </c>
      <c r="B4" s="145"/>
      <c r="C4" s="145"/>
      <c r="D4" s="145"/>
      <c r="E4" s="146"/>
      <c r="F4" s="145"/>
    </row>
    <row r="5" spans="1:13" ht="18" customHeight="1">
      <c r="A5" s="99" t="s">
        <v>16</v>
      </c>
      <c r="B5" s="100" t="s">
        <v>19</v>
      </c>
      <c r="C5" s="100" t="s">
        <v>20</v>
      </c>
      <c r="D5" s="100" t="s">
        <v>6</v>
      </c>
      <c r="E5" s="101" t="s">
        <v>0</v>
      </c>
      <c r="F5" s="102" t="s">
        <v>23</v>
      </c>
    </row>
    <row r="6" spans="1:13" ht="20" customHeight="1">
      <c r="A6" s="103">
        <v>1</v>
      </c>
      <c r="B6" s="155" t="s">
        <v>167</v>
      </c>
      <c r="C6" s="76" t="s">
        <v>168</v>
      </c>
      <c r="D6" s="163" t="s">
        <v>169</v>
      </c>
      <c r="E6" s="9"/>
      <c r="F6" s="31">
        <f t="shared" ref="F6:F45" si="0">MATCH($E6,B$2:D$2,1)</f>
        <v>1</v>
      </c>
    </row>
    <row r="7" spans="1:13" ht="20" customHeight="1">
      <c r="A7" s="103">
        <v>2</v>
      </c>
      <c r="B7" s="155" t="s">
        <v>164</v>
      </c>
      <c r="C7" s="76" t="s">
        <v>165</v>
      </c>
      <c r="D7" s="76" t="s">
        <v>229</v>
      </c>
      <c r="E7" s="9"/>
      <c r="F7" s="31">
        <f t="shared" si="0"/>
        <v>1</v>
      </c>
    </row>
    <row r="8" spans="1:13" ht="20" customHeight="1">
      <c r="A8" s="103">
        <v>3</v>
      </c>
      <c r="B8" s="174" t="s">
        <v>95</v>
      </c>
      <c r="C8" s="9" t="s">
        <v>96</v>
      </c>
      <c r="D8" s="9" t="s">
        <v>402</v>
      </c>
      <c r="E8" s="9"/>
      <c r="F8" s="31">
        <f t="shared" si="0"/>
        <v>1</v>
      </c>
    </row>
    <row r="9" spans="1:13" ht="20" customHeight="1">
      <c r="A9" s="103">
        <v>4</v>
      </c>
      <c r="B9" s="155" t="s">
        <v>142</v>
      </c>
      <c r="C9" s="76" t="s">
        <v>105</v>
      </c>
      <c r="D9" s="163" t="s">
        <v>219</v>
      </c>
      <c r="E9" s="9"/>
      <c r="F9" s="31">
        <f t="shared" si="0"/>
        <v>1</v>
      </c>
    </row>
    <row r="10" spans="1:13" ht="20" customHeight="1">
      <c r="A10" s="103">
        <v>5</v>
      </c>
      <c r="B10" s="155" t="s">
        <v>351</v>
      </c>
      <c r="C10" s="76" t="s">
        <v>352</v>
      </c>
      <c r="D10" s="163" t="s">
        <v>353</v>
      </c>
      <c r="E10" s="9"/>
      <c r="F10" s="31">
        <f t="shared" si="0"/>
        <v>1</v>
      </c>
    </row>
    <row r="11" spans="1:13" ht="20" customHeight="1">
      <c r="A11" s="103">
        <v>6</v>
      </c>
      <c r="B11" s="155" t="s">
        <v>282</v>
      </c>
      <c r="C11" s="76" t="s">
        <v>220</v>
      </c>
      <c r="D11" s="76" t="s">
        <v>283</v>
      </c>
      <c r="E11" s="9"/>
      <c r="F11" s="31">
        <f t="shared" si="0"/>
        <v>1</v>
      </c>
    </row>
    <row r="12" spans="1:13" ht="20" customHeight="1">
      <c r="A12" s="103">
        <v>7</v>
      </c>
      <c r="B12" s="155" t="s">
        <v>357</v>
      </c>
      <c r="C12" s="76" t="s">
        <v>176</v>
      </c>
      <c r="D12" s="76" t="s">
        <v>358</v>
      </c>
      <c r="E12" s="9"/>
      <c r="F12" s="31">
        <f t="shared" si="0"/>
        <v>1</v>
      </c>
    </row>
    <row r="13" spans="1:13" ht="20" customHeight="1">
      <c r="A13" s="103">
        <v>8</v>
      </c>
      <c r="B13" s="155" t="s">
        <v>359</v>
      </c>
      <c r="C13" s="76" t="s">
        <v>360</v>
      </c>
      <c r="D13" s="9" t="s">
        <v>403</v>
      </c>
      <c r="E13" s="9"/>
      <c r="F13" s="31">
        <f t="shared" si="0"/>
        <v>1</v>
      </c>
    </row>
    <row r="14" spans="1:13" ht="20" customHeight="1">
      <c r="A14" s="103">
        <v>9</v>
      </c>
      <c r="B14" s="155" t="s">
        <v>362</v>
      </c>
      <c r="C14" s="76" t="s">
        <v>363</v>
      </c>
      <c r="D14" s="9" t="s">
        <v>404</v>
      </c>
      <c r="E14" s="9"/>
      <c r="F14" s="31">
        <f t="shared" si="0"/>
        <v>1</v>
      </c>
    </row>
    <row r="15" spans="1:13" ht="20" customHeight="1">
      <c r="A15" s="103">
        <v>10</v>
      </c>
      <c r="B15" s="155" t="s">
        <v>332</v>
      </c>
      <c r="C15" s="76" t="s">
        <v>333</v>
      </c>
      <c r="D15" s="76" t="s">
        <v>334</v>
      </c>
      <c r="E15" s="9"/>
      <c r="F15" s="31">
        <f t="shared" si="0"/>
        <v>1</v>
      </c>
    </row>
    <row r="16" spans="1:13" ht="20" customHeight="1">
      <c r="A16" s="103">
        <v>11</v>
      </c>
      <c r="B16" s="104"/>
      <c r="C16" s="9"/>
      <c r="D16" s="9"/>
      <c r="E16" s="9"/>
      <c r="F16" s="31">
        <f t="shared" si="0"/>
        <v>1</v>
      </c>
    </row>
    <row r="17" spans="1:10" ht="20" customHeight="1">
      <c r="A17" s="103">
        <v>12</v>
      </c>
      <c r="B17" s="104"/>
      <c r="C17" s="9"/>
      <c r="D17" s="9"/>
      <c r="E17" s="9"/>
      <c r="F17" s="31">
        <f t="shared" si="0"/>
        <v>1</v>
      </c>
    </row>
    <row r="18" spans="1:10" ht="20" customHeight="1">
      <c r="A18" s="103">
        <v>13</v>
      </c>
      <c r="B18" s="104"/>
      <c r="C18" s="9"/>
      <c r="D18" s="9"/>
      <c r="E18" s="9"/>
      <c r="F18" s="31">
        <f t="shared" si="0"/>
        <v>1</v>
      </c>
    </row>
    <row r="19" spans="1:10" ht="20" customHeight="1">
      <c r="A19" s="103">
        <v>14</v>
      </c>
      <c r="B19" s="155" t="s">
        <v>167</v>
      </c>
      <c r="C19" s="76" t="s">
        <v>168</v>
      </c>
      <c r="D19" s="76" t="s">
        <v>230</v>
      </c>
      <c r="E19" s="9"/>
      <c r="F19" s="31">
        <f t="shared" si="0"/>
        <v>1</v>
      </c>
    </row>
    <row r="20" spans="1:10" ht="20" customHeight="1">
      <c r="A20" s="103">
        <v>15</v>
      </c>
      <c r="B20" s="155" t="s">
        <v>164</v>
      </c>
      <c r="C20" s="76" t="s">
        <v>165</v>
      </c>
      <c r="D20" s="76" t="s">
        <v>287</v>
      </c>
      <c r="E20" s="9"/>
      <c r="F20" s="31">
        <f t="shared" si="0"/>
        <v>1</v>
      </c>
    </row>
    <row r="21" spans="1:10" ht="20" customHeight="1">
      <c r="A21" s="103">
        <v>16</v>
      </c>
      <c r="B21" s="174" t="s">
        <v>95</v>
      </c>
      <c r="C21" s="9" t="s">
        <v>96</v>
      </c>
      <c r="D21" s="9" t="s">
        <v>239</v>
      </c>
      <c r="E21" s="9"/>
      <c r="F21" s="31">
        <f t="shared" si="0"/>
        <v>1</v>
      </c>
    </row>
    <row r="22" spans="1:10" ht="20" customHeight="1">
      <c r="A22" s="103">
        <v>17</v>
      </c>
      <c r="B22" s="155" t="s">
        <v>351</v>
      </c>
      <c r="C22" s="76" t="s">
        <v>352</v>
      </c>
      <c r="D22" s="163" t="s">
        <v>367</v>
      </c>
      <c r="E22" s="9"/>
      <c r="F22" s="31">
        <f t="shared" si="0"/>
        <v>1</v>
      </c>
    </row>
    <row r="23" spans="1:10" ht="20" customHeight="1">
      <c r="A23" s="103">
        <v>18</v>
      </c>
      <c r="B23" s="174" t="s">
        <v>142</v>
      </c>
      <c r="C23" s="9" t="s">
        <v>105</v>
      </c>
      <c r="D23" s="9" t="s">
        <v>405</v>
      </c>
      <c r="E23" s="9"/>
      <c r="F23" s="31">
        <f t="shared" si="0"/>
        <v>1</v>
      </c>
    </row>
    <row r="24" spans="1:10" ht="20" customHeight="1">
      <c r="A24" s="103">
        <v>19</v>
      </c>
      <c r="B24" s="155" t="s">
        <v>332</v>
      </c>
      <c r="C24" s="76" t="s">
        <v>333</v>
      </c>
      <c r="D24" s="76" t="s">
        <v>365</v>
      </c>
      <c r="E24" s="9"/>
      <c r="F24" s="31">
        <f t="shared" si="0"/>
        <v>1</v>
      </c>
    </row>
    <row r="25" spans="1:10" ht="20" customHeight="1">
      <c r="A25" s="103">
        <v>20</v>
      </c>
      <c r="B25" s="104"/>
      <c r="C25" s="9"/>
      <c r="D25" s="9"/>
      <c r="E25" s="9"/>
      <c r="F25" s="31">
        <f t="shared" si="0"/>
        <v>1</v>
      </c>
    </row>
    <row r="26" spans="1:10" ht="20" customHeight="1">
      <c r="A26" s="25">
        <v>21</v>
      </c>
      <c r="B26" s="104"/>
      <c r="C26" s="9"/>
      <c r="D26" s="9"/>
      <c r="E26" s="9"/>
      <c r="F26" s="31">
        <f t="shared" si="0"/>
        <v>1</v>
      </c>
    </row>
    <row r="27" spans="1:10" ht="20" customHeight="1">
      <c r="A27" s="25">
        <v>22</v>
      </c>
      <c r="B27" s="104"/>
      <c r="C27" s="9"/>
      <c r="D27" s="9"/>
      <c r="E27" s="9"/>
      <c r="F27" s="31">
        <f t="shared" si="0"/>
        <v>1</v>
      </c>
    </row>
    <row r="28" spans="1:10" ht="20" customHeight="1">
      <c r="A28" s="25">
        <v>23</v>
      </c>
      <c r="B28" s="104"/>
      <c r="C28" s="9"/>
      <c r="D28" s="9"/>
      <c r="E28" s="9"/>
      <c r="F28" s="31">
        <f t="shared" si="0"/>
        <v>1</v>
      </c>
    </row>
    <row r="29" spans="1:10" ht="20" customHeight="1">
      <c r="A29" s="25">
        <v>24</v>
      </c>
      <c r="B29" s="104"/>
      <c r="C29" s="9"/>
      <c r="D29" s="9"/>
      <c r="E29" s="9"/>
      <c r="F29" s="31">
        <f t="shared" si="0"/>
        <v>1</v>
      </c>
    </row>
    <row r="30" spans="1:10" ht="20" customHeight="1">
      <c r="A30" s="25">
        <v>25</v>
      </c>
      <c r="B30" s="104"/>
      <c r="C30" s="9"/>
      <c r="D30" s="9"/>
      <c r="E30" s="9"/>
      <c r="F30" s="31">
        <f t="shared" si="0"/>
        <v>1</v>
      </c>
    </row>
    <row r="31" spans="1:10" ht="20" customHeight="1">
      <c r="A31" s="25">
        <v>26</v>
      </c>
      <c r="B31" s="104"/>
      <c r="C31" s="9"/>
      <c r="D31" s="9"/>
      <c r="E31" s="9"/>
      <c r="F31" s="31">
        <f t="shared" si="0"/>
        <v>1</v>
      </c>
      <c r="G31" s="5"/>
      <c r="H31" s="6"/>
      <c r="I31" s="6"/>
      <c r="J31" s="6"/>
    </row>
    <row r="32" spans="1:10" ht="20" customHeight="1">
      <c r="A32" s="25">
        <v>27</v>
      </c>
      <c r="B32" s="104"/>
      <c r="C32" s="9"/>
      <c r="D32" s="9"/>
      <c r="E32" s="9"/>
      <c r="F32" s="31">
        <f t="shared" si="0"/>
        <v>1</v>
      </c>
    </row>
    <row r="33" spans="1:6" ht="20" customHeight="1">
      <c r="A33" s="25">
        <v>28</v>
      </c>
      <c r="B33" s="104"/>
      <c r="C33" s="9"/>
      <c r="D33" s="9"/>
      <c r="E33" s="9"/>
      <c r="F33" s="31">
        <f t="shared" si="0"/>
        <v>1</v>
      </c>
    </row>
    <row r="34" spans="1:6" ht="20" customHeight="1">
      <c r="A34" s="25">
        <v>29</v>
      </c>
      <c r="B34" s="104"/>
      <c r="C34" s="9"/>
      <c r="D34" s="9"/>
      <c r="E34" s="9"/>
      <c r="F34" s="31">
        <f t="shared" si="0"/>
        <v>1</v>
      </c>
    </row>
    <row r="35" spans="1:6" ht="20" customHeight="1">
      <c r="A35" s="25">
        <v>30</v>
      </c>
      <c r="B35" s="104"/>
      <c r="C35" s="9"/>
      <c r="D35" s="9"/>
      <c r="E35" s="9"/>
      <c r="F35" s="31">
        <f t="shared" si="0"/>
        <v>1</v>
      </c>
    </row>
    <row r="36" spans="1:6" ht="20" customHeight="1">
      <c r="A36" s="25">
        <v>31</v>
      </c>
      <c r="B36" s="104"/>
      <c r="C36" s="9"/>
      <c r="D36" s="9"/>
      <c r="E36" s="9"/>
      <c r="F36" s="31">
        <f t="shared" si="0"/>
        <v>1</v>
      </c>
    </row>
    <row r="37" spans="1:6" ht="20" customHeight="1">
      <c r="A37" s="25">
        <v>32</v>
      </c>
      <c r="B37" s="104"/>
      <c r="C37" s="9"/>
      <c r="D37" s="9"/>
      <c r="E37" s="22"/>
      <c r="F37" s="31">
        <f t="shared" si="0"/>
        <v>1</v>
      </c>
    </row>
    <row r="38" spans="1:6" ht="20" customHeight="1">
      <c r="A38" s="25">
        <v>33</v>
      </c>
      <c r="B38" s="104"/>
      <c r="C38" s="9"/>
      <c r="D38" s="9"/>
      <c r="E38" s="22"/>
      <c r="F38" s="31">
        <f t="shared" si="0"/>
        <v>1</v>
      </c>
    </row>
    <row r="39" spans="1:6" ht="20" customHeight="1">
      <c r="A39" s="25">
        <v>34</v>
      </c>
      <c r="B39" s="104"/>
      <c r="C39" s="9"/>
      <c r="D39" s="9"/>
      <c r="E39" s="22"/>
      <c r="F39" s="31">
        <f t="shared" si="0"/>
        <v>1</v>
      </c>
    </row>
    <row r="40" spans="1:6" ht="20" customHeight="1">
      <c r="A40" s="25">
        <v>35</v>
      </c>
      <c r="B40" s="104"/>
      <c r="C40" s="9"/>
      <c r="D40" s="9"/>
      <c r="E40" s="22"/>
      <c r="F40" s="31">
        <f t="shared" si="0"/>
        <v>1</v>
      </c>
    </row>
    <row r="41" spans="1:6" ht="20" customHeight="1">
      <c r="A41" s="25">
        <v>36</v>
      </c>
      <c r="B41" s="104"/>
      <c r="C41" s="9"/>
      <c r="D41" s="9"/>
      <c r="E41" s="22"/>
      <c r="F41" s="31">
        <f t="shared" si="0"/>
        <v>1</v>
      </c>
    </row>
    <row r="42" spans="1:6" ht="20" customHeight="1">
      <c r="A42" s="25">
        <v>37</v>
      </c>
      <c r="B42" s="104"/>
      <c r="C42" s="9"/>
      <c r="D42" s="9"/>
      <c r="E42" s="22"/>
      <c r="F42" s="31">
        <f t="shared" si="0"/>
        <v>1</v>
      </c>
    </row>
    <row r="43" spans="1:6" ht="20" customHeight="1">
      <c r="A43" s="25">
        <v>38</v>
      </c>
      <c r="B43" s="104"/>
      <c r="C43" s="9"/>
      <c r="D43" s="9"/>
      <c r="E43" s="22"/>
      <c r="F43" s="31">
        <f t="shared" si="0"/>
        <v>1</v>
      </c>
    </row>
    <row r="44" spans="1:6" ht="20" customHeight="1">
      <c r="A44" s="25">
        <v>39</v>
      </c>
      <c r="B44" s="104"/>
      <c r="C44" s="9"/>
      <c r="D44" s="9"/>
      <c r="E44" s="22"/>
      <c r="F44" s="31">
        <f t="shared" si="0"/>
        <v>1</v>
      </c>
    </row>
    <row r="45" spans="1:6" ht="20" customHeight="1">
      <c r="A45" s="25">
        <v>40</v>
      </c>
      <c r="B45" s="39"/>
      <c r="C45" s="22"/>
      <c r="D45" s="22"/>
      <c r="E45" s="22"/>
      <c r="F45" s="31">
        <f t="shared" si="0"/>
        <v>1</v>
      </c>
    </row>
    <row r="47" spans="1:6">
      <c r="D47" s="23"/>
      <c r="E47" s="24"/>
    </row>
  </sheetData>
  <autoFilter ref="A5:F5" xr:uid="{00000000-0009-0000-0000-000003000000}">
    <sortState xmlns:xlrd2="http://schemas.microsoft.com/office/spreadsheetml/2017/richdata2" ref="A6:G30">
      <sortCondition ref="A5"/>
    </sortState>
  </autoFilter>
  <mergeCells count="2">
    <mergeCell ref="A3:F3"/>
    <mergeCell ref="A4:F4"/>
  </mergeCells>
  <conditionalFormatting sqref="F6:F45">
    <cfRule type="expression" dxfId="0" priority="1">
      <formula>#REF!="1"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Pre entered Exhibitions </vt:lpstr>
      <vt:lpstr>Barrels </vt:lpstr>
      <vt:lpstr>Future Champs</vt:lpstr>
      <vt:lpstr>Poles</vt:lpstr>
      <vt:lpstr>'Barrels '!Print_Area</vt:lpstr>
      <vt:lpstr>'Future Champs'!Print_Area</vt:lpstr>
      <vt:lpstr>Poles!Print_Area</vt:lpstr>
      <vt:lpstr>'Barrels '!Print_Titles</vt:lpstr>
      <vt:lpstr>Poles!Print_Titles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2018-08-31T16:21:28Z</cp:lastPrinted>
  <dcterms:created xsi:type="dcterms:W3CDTF">2012-08-23T14:29:52Z</dcterms:created>
  <dcterms:modified xsi:type="dcterms:W3CDTF">2022-09-30T17:02:07Z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