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erridudek/Dropbox/BBRA All/2022 BBRA/Races/PS #9 Giddings Sept 11, 2022/"/>
    </mc:Choice>
  </mc:AlternateContent>
  <xr:revisionPtr revIDLastSave="0" documentId="13_ncr:1_{87F793D8-7AA3-C94B-A65E-E86F27DA7C04}" xr6:coauthVersionLast="47" xr6:coauthVersionMax="47" xr10:uidLastSave="{00000000-0000-0000-0000-000000000000}"/>
  <bookViews>
    <workbookView xWindow="0" yWindow="500" windowWidth="25600" windowHeight="12580" activeTab="10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externalReferences>
    <externalReference r:id="rId15"/>
  </externalReferences>
  <definedNames>
    <definedName name="_xlnm._FilterDatabase" localSheetId="4" hidden="1">'$1000'!$A$30:$F$239</definedName>
    <definedName name="_xlnm._FilterDatabase" localSheetId="2" hidden="1">'$150'!$A$30:$F$239</definedName>
    <definedName name="_xlnm._FilterDatabase" localSheetId="5" hidden="1">'$2500'!$A$30:$F$239</definedName>
    <definedName name="_xlnm._FilterDatabase" localSheetId="3" hidden="1">'$500'!$A$29:$F$238</definedName>
    <definedName name="_xlnm._FilterDatabase" localSheetId="9" hidden="1">'3D Adult'!$A$5:$E$203</definedName>
    <definedName name="_xlnm._FilterDatabase" localSheetId="11" hidden="1">'3D Juniors'!$A$5:$E$126</definedName>
    <definedName name="_xlnm._FilterDatabase" localSheetId="13" hidden="1">'3D Poles'!$A$18:$D$167</definedName>
    <definedName name="_xlnm._FilterDatabase" localSheetId="8" hidden="1">'3D Seniors'!$A$5:$G$229</definedName>
    <definedName name="_xlnm._FilterDatabase" localSheetId="10" hidden="1">'3D Youth'!$A$5:$E$106</definedName>
    <definedName name="_xlnm._FilterDatabase" localSheetId="0" hidden="1">FChamps!$A$9:$F$223</definedName>
    <definedName name="_xlnm._FilterDatabase" localSheetId="1" hidden="1">Green!$A$30:$F$239</definedName>
    <definedName name="_xlnm._FilterDatabase" localSheetId="7" hidden="1">'Open 5D'!$A$4:$G$167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'$1000'!$A$1:$H$37</definedName>
    <definedName name="_xlnm.Print_Area" localSheetId="2">'$150'!$A$1:$H$37</definedName>
    <definedName name="_xlnm.Print_Area" localSheetId="5">'$2500'!$A$1:$H$37</definedName>
    <definedName name="_xlnm.Print_Area" localSheetId="3">'$500'!$A$1:$H$36</definedName>
    <definedName name="_xlnm.Print_Area" localSheetId="9">'3D Adult'!$A$1:$G$39</definedName>
    <definedName name="_xlnm.Print_Area" localSheetId="11">'3D Juniors'!$A$1:$G$29</definedName>
    <definedName name="_xlnm.Print_Area" localSheetId="13">'3D Poles'!$A$1:$G$32</definedName>
    <definedName name="_xlnm.Print_Area" localSheetId="8">'3D Seniors'!$A$1:$G$29</definedName>
    <definedName name="_xlnm.Print_Area" localSheetId="10">'3D Youth'!$A$1:$G$38</definedName>
    <definedName name="_xlnm.Print_Area" localSheetId="0">FChamps!$A$1:$F$12</definedName>
    <definedName name="_xlnm.Print_Area" localSheetId="1">Green!$A$1:$H$37</definedName>
    <definedName name="_xlnm.Print_Area" localSheetId="7">'Open 5D'!$A$1:$G$95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24" l="1"/>
  <c r="F27" i="24"/>
  <c r="F13" i="14"/>
  <c r="F10" i="23"/>
  <c r="A2" i="23"/>
  <c r="A1" i="23"/>
  <c r="A2" i="24"/>
  <c r="A1" i="24"/>
  <c r="A2" i="22"/>
  <c r="A1" i="22"/>
  <c r="A2" i="3"/>
  <c r="A1" i="3"/>
  <c r="A2" i="25"/>
  <c r="A1" i="25"/>
  <c r="A2" i="26" l="1"/>
  <c r="A1" i="26"/>
  <c r="M29" i="21"/>
  <c r="L29" i="21"/>
  <c r="K29" i="21"/>
  <c r="J29" i="21"/>
  <c r="I29" i="21"/>
  <c r="M28" i="21"/>
  <c r="L28" i="21"/>
  <c r="K28" i="21"/>
  <c r="J28" i="21"/>
  <c r="I28" i="21"/>
  <c r="M27" i="21"/>
  <c r="L27" i="21"/>
  <c r="K27" i="21"/>
  <c r="J27" i="21"/>
  <c r="I27" i="21"/>
  <c r="M24" i="21"/>
  <c r="L24" i="21"/>
  <c r="K24" i="21"/>
  <c r="J24" i="21"/>
  <c r="I24" i="21"/>
  <c r="M23" i="21"/>
  <c r="L23" i="21"/>
  <c r="K23" i="21"/>
  <c r="J23" i="21"/>
  <c r="I23" i="21"/>
  <c r="M22" i="21"/>
  <c r="L22" i="21"/>
  <c r="K22" i="21"/>
  <c r="J22" i="21"/>
  <c r="I22" i="21"/>
  <c r="M21" i="21"/>
  <c r="L21" i="21"/>
  <c r="K21" i="21"/>
  <c r="J21" i="21"/>
  <c r="I21" i="21"/>
  <c r="M19" i="21"/>
  <c r="L19" i="21"/>
  <c r="K19" i="21"/>
  <c r="J19" i="21"/>
  <c r="I19" i="21"/>
  <c r="M18" i="21"/>
  <c r="L18" i="21"/>
  <c r="K18" i="21"/>
  <c r="J18" i="21"/>
  <c r="I18" i="21"/>
  <c r="M17" i="21"/>
  <c r="L17" i="21"/>
  <c r="K17" i="21"/>
  <c r="J17" i="21"/>
  <c r="I17" i="21"/>
  <c r="M14" i="21"/>
  <c r="L14" i="21"/>
  <c r="K14" i="21"/>
  <c r="J14" i="21"/>
  <c r="I14" i="21"/>
  <c r="M13" i="21"/>
  <c r="L13" i="21"/>
  <c r="K13" i="21"/>
  <c r="J13" i="21"/>
  <c r="I13" i="21"/>
  <c r="M12" i="21"/>
  <c r="L12" i="21"/>
  <c r="K12" i="21"/>
  <c r="J12" i="21"/>
  <c r="I12" i="21"/>
  <c r="M11" i="21"/>
  <c r="L11" i="21"/>
  <c r="K11" i="21"/>
  <c r="J11" i="21"/>
  <c r="I11" i="21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29" i="20"/>
  <c r="L29" i="20"/>
  <c r="K29" i="20"/>
  <c r="J29" i="20"/>
  <c r="I29" i="20"/>
  <c r="M28" i="20"/>
  <c r="L28" i="20"/>
  <c r="K28" i="20"/>
  <c r="J28" i="20"/>
  <c r="I28" i="20"/>
  <c r="M27" i="20"/>
  <c r="L27" i="20"/>
  <c r="K27" i="20"/>
  <c r="J27" i="20"/>
  <c r="I27" i="20"/>
  <c r="M24" i="20"/>
  <c r="L24" i="20"/>
  <c r="K24" i="20"/>
  <c r="J24" i="20"/>
  <c r="I24" i="20"/>
  <c r="M23" i="20"/>
  <c r="L23" i="20"/>
  <c r="K23" i="20"/>
  <c r="J23" i="20"/>
  <c r="I23" i="20"/>
  <c r="M22" i="20"/>
  <c r="L22" i="20"/>
  <c r="K22" i="20"/>
  <c r="J22" i="20"/>
  <c r="I22" i="20"/>
  <c r="M21" i="20"/>
  <c r="L21" i="20"/>
  <c r="K21" i="20"/>
  <c r="J21" i="20"/>
  <c r="I21" i="20"/>
  <c r="M19" i="20"/>
  <c r="L19" i="20"/>
  <c r="K19" i="20"/>
  <c r="J19" i="20"/>
  <c r="I19" i="20"/>
  <c r="M18" i="20"/>
  <c r="L18" i="20"/>
  <c r="K18" i="20"/>
  <c r="J18" i="20"/>
  <c r="I18" i="20"/>
  <c r="M17" i="20"/>
  <c r="L17" i="20"/>
  <c r="K17" i="20"/>
  <c r="J17" i="20"/>
  <c r="I17" i="20"/>
  <c r="M14" i="20"/>
  <c r="L14" i="20"/>
  <c r="K14" i="20"/>
  <c r="J14" i="20"/>
  <c r="I14" i="20"/>
  <c r="M13" i="20"/>
  <c r="L13" i="20"/>
  <c r="K13" i="20"/>
  <c r="J13" i="20"/>
  <c r="I13" i="20"/>
  <c r="M12" i="20"/>
  <c r="L12" i="20"/>
  <c r="K12" i="20"/>
  <c r="J12" i="20"/>
  <c r="I12" i="20"/>
  <c r="M11" i="20"/>
  <c r="L11" i="20"/>
  <c r="K11" i="20"/>
  <c r="J11" i="20"/>
  <c r="I11" i="20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28" i="25"/>
  <c r="L28" i="25"/>
  <c r="K28" i="25"/>
  <c r="J28" i="25"/>
  <c r="I28" i="25"/>
  <c r="M27" i="25"/>
  <c r="L27" i="25"/>
  <c r="K27" i="25"/>
  <c r="J27" i="25"/>
  <c r="I27" i="25"/>
  <c r="M26" i="25"/>
  <c r="L26" i="25"/>
  <c r="K26" i="25"/>
  <c r="J26" i="25"/>
  <c r="I26" i="25"/>
  <c r="M23" i="25"/>
  <c r="L23" i="25"/>
  <c r="K23" i="25"/>
  <c r="J23" i="25"/>
  <c r="I23" i="25"/>
  <c r="M22" i="25"/>
  <c r="L22" i="25"/>
  <c r="K22" i="25"/>
  <c r="J22" i="25"/>
  <c r="I22" i="25"/>
  <c r="M21" i="25"/>
  <c r="L21" i="25"/>
  <c r="K21" i="25"/>
  <c r="J21" i="25"/>
  <c r="I21" i="25"/>
  <c r="M20" i="25"/>
  <c r="L20" i="25"/>
  <c r="K20" i="25"/>
  <c r="J20" i="25"/>
  <c r="I20" i="25"/>
  <c r="M18" i="25"/>
  <c r="L18" i="25"/>
  <c r="K18" i="25"/>
  <c r="J18" i="25"/>
  <c r="I18" i="25"/>
  <c r="M17" i="25"/>
  <c r="L17" i="25"/>
  <c r="K17" i="25"/>
  <c r="J17" i="25"/>
  <c r="I17" i="25"/>
  <c r="M16" i="25"/>
  <c r="L16" i="25"/>
  <c r="K16" i="25"/>
  <c r="J16" i="25"/>
  <c r="I16" i="25"/>
  <c r="M13" i="25"/>
  <c r="L13" i="25"/>
  <c r="K13" i="25"/>
  <c r="J13" i="25"/>
  <c r="I13" i="25"/>
  <c r="M12" i="25"/>
  <c r="L12" i="25"/>
  <c r="K12" i="25"/>
  <c r="J12" i="25"/>
  <c r="I12" i="25"/>
  <c r="M11" i="25"/>
  <c r="L11" i="25"/>
  <c r="K11" i="25"/>
  <c r="J11" i="25"/>
  <c r="I11" i="25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I6" i="25"/>
  <c r="M5" i="25"/>
  <c r="L5" i="25"/>
  <c r="K5" i="25"/>
  <c r="J5" i="25"/>
  <c r="I5" i="25"/>
  <c r="M29" i="26"/>
  <c r="L29" i="26"/>
  <c r="K29" i="26"/>
  <c r="J29" i="26"/>
  <c r="I29" i="26"/>
  <c r="M28" i="26"/>
  <c r="L28" i="26"/>
  <c r="K28" i="26"/>
  <c r="J28" i="26"/>
  <c r="I28" i="26"/>
  <c r="M27" i="26"/>
  <c r="L27" i="26"/>
  <c r="K27" i="26"/>
  <c r="J27" i="26"/>
  <c r="I27" i="26"/>
  <c r="M24" i="26"/>
  <c r="L24" i="26"/>
  <c r="K24" i="26"/>
  <c r="J24" i="26"/>
  <c r="I24" i="26"/>
  <c r="M23" i="26"/>
  <c r="L23" i="26"/>
  <c r="K23" i="26"/>
  <c r="J23" i="26"/>
  <c r="I23" i="26"/>
  <c r="M22" i="26"/>
  <c r="L22" i="26"/>
  <c r="K22" i="26"/>
  <c r="J22" i="26"/>
  <c r="I22" i="26"/>
  <c r="M21" i="26"/>
  <c r="L21" i="26"/>
  <c r="K21" i="26"/>
  <c r="J21" i="26"/>
  <c r="I21" i="26"/>
  <c r="M19" i="26"/>
  <c r="L19" i="26"/>
  <c r="K19" i="26"/>
  <c r="J19" i="26"/>
  <c r="I19" i="26"/>
  <c r="M18" i="26"/>
  <c r="L18" i="26"/>
  <c r="K18" i="26"/>
  <c r="J18" i="26"/>
  <c r="I18" i="26"/>
  <c r="M17" i="26"/>
  <c r="L17" i="26"/>
  <c r="K17" i="26"/>
  <c r="J17" i="26"/>
  <c r="I17" i="26"/>
  <c r="M14" i="26"/>
  <c r="L14" i="26"/>
  <c r="K14" i="26"/>
  <c r="J14" i="26"/>
  <c r="I14" i="26"/>
  <c r="M13" i="26"/>
  <c r="L13" i="26"/>
  <c r="K13" i="26"/>
  <c r="J13" i="26"/>
  <c r="I13" i="26"/>
  <c r="M12" i="26"/>
  <c r="L12" i="26"/>
  <c r="K12" i="26"/>
  <c r="J12" i="26"/>
  <c r="I12" i="26"/>
  <c r="M11" i="26"/>
  <c r="L11" i="26"/>
  <c r="K11" i="26"/>
  <c r="J11" i="26"/>
  <c r="I11" i="26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29" i="27" l="1"/>
  <c r="L29" i="27"/>
  <c r="K29" i="27"/>
  <c r="J29" i="27"/>
  <c r="I29" i="27"/>
  <c r="M28" i="27"/>
  <c r="L28" i="27"/>
  <c r="K28" i="27"/>
  <c r="J28" i="27"/>
  <c r="I28" i="27"/>
  <c r="M27" i="27"/>
  <c r="L27" i="27"/>
  <c r="K27" i="27"/>
  <c r="J27" i="27"/>
  <c r="I27" i="27"/>
  <c r="M24" i="27"/>
  <c r="L24" i="27"/>
  <c r="K24" i="27"/>
  <c r="J24" i="27"/>
  <c r="I24" i="27"/>
  <c r="M23" i="27"/>
  <c r="L23" i="27"/>
  <c r="K23" i="27"/>
  <c r="J23" i="27"/>
  <c r="I23" i="27"/>
  <c r="M22" i="27"/>
  <c r="L22" i="27"/>
  <c r="K22" i="27"/>
  <c r="J22" i="27"/>
  <c r="I22" i="27"/>
  <c r="M21" i="27"/>
  <c r="L21" i="27"/>
  <c r="K21" i="27"/>
  <c r="J21" i="27"/>
  <c r="I21" i="27"/>
  <c r="M19" i="27"/>
  <c r="L19" i="27"/>
  <c r="K19" i="27"/>
  <c r="J19" i="27"/>
  <c r="I19" i="27"/>
  <c r="M18" i="27"/>
  <c r="L18" i="27"/>
  <c r="K18" i="27"/>
  <c r="J18" i="27"/>
  <c r="I18" i="27"/>
  <c r="M17" i="27"/>
  <c r="L17" i="27"/>
  <c r="K17" i="27"/>
  <c r="J17" i="27"/>
  <c r="I17" i="27"/>
  <c r="M14" i="27"/>
  <c r="L14" i="27"/>
  <c r="K14" i="27"/>
  <c r="J14" i="27"/>
  <c r="I14" i="27"/>
  <c r="M13" i="27"/>
  <c r="L13" i="27"/>
  <c r="K13" i="27"/>
  <c r="J13" i="27"/>
  <c r="I13" i="27"/>
  <c r="M12" i="27"/>
  <c r="L12" i="27"/>
  <c r="K12" i="27"/>
  <c r="J12" i="27"/>
  <c r="I12" i="27"/>
  <c r="M11" i="27"/>
  <c r="L11" i="27"/>
  <c r="K11" i="27"/>
  <c r="J11" i="27"/>
  <c r="I11" i="27"/>
  <c r="M8" i="27"/>
  <c r="L8" i="27"/>
  <c r="K8" i="27"/>
  <c r="J8" i="27"/>
  <c r="I8" i="27"/>
  <c r="M7" i="27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 s="1"/>
  <c r="A4" i="10"/>
  <c r="A3" i="10"/>
  <c r="D2" i="10"/>
  <c r="E2" i="10" s="1"/>
  <c r="M30" i="15" l="1"/>
  <c r="J29" i="15"/>
  <c r="K37" i="15"/>
  <c r="L38" i="15"/>
  <c r="J30" i="15"/>
  <c r="M40" i="15"/>
  <c r="M46" i="15"/>
  <c r="K46" i="15"/>
  <c r="L18" i="15"/>
  <c r="J18" i="15"/>
  <c r="M71" i="15"/>
  <c r="K71" i="15"/>
  <c r="M9" i="15"/>
  <c r="L30" i="15"/>
  <c r="L46" i="15"/>
  <c r="K30" i="15"/>
  <c r="M36" i="15"/>
  <c r="K39" i="15"/>
  <c r="L45" i="15"/>
  <c r="K44" i="15"/>
  <c r="K18" i="15"/>
  <c r="K29" i="15"/>
  <c r="M29" i="15"/>
  <c r="L29" i="15"/>
  <c r="J8" i="15"/>
  <c r="L44" i="15"/>
  <c r="M45" i="15"/>
  <c r="L25" i="15"/>
  <c r="J9" i="15"/>
  <c r="M41" i="15"/>
  <c r="L24" i="15"/>
  <c r="M10" i="15"/>
  <c r="F2" i="15"/>
  <c r="J25" i="15" s="1"/>
  <c r="M18" i="15"/>
  <c r="K41" i="15" l="1"/>
  <c r="M42" i="15"/>
  <c r="L35" i="15"/>
  <c r="J10" i="15"/>
  <c r="K34" i="15"/>
  <c r="K9" i="15"/>
  <c r="K8" i="15"/>
  <c r="M24" i="15"/>
  <c r="L8" i="15"/>
  <c r="K42" i="15"/>
  <c r="L9" i="15"/>
  <c r="M44" i="15"/>
  <c r="M39" i="15"/>
  <c r="L40" i="15"/>
  <c r="L41" i="15"/>
  <c r="L71" i="15"/>
  <c r="M25" i="15"/>
  <c r="M38" i="15"/>
  <c r="L36" i="15"/>
  <c r="J34" i="15"/>
  <c r="L37" i="15"/>
  <c r="K24" i="15"/>
  <c r="K38" i="15"/>
  <c r="K25" i="15"/>
  <c r="M8" i="15"/>
  <c r="L43" i="15"/>
  <c r="M37" i="15"/>
  <c r="K45" i="15"/>
  <c r="L39" i="15"/>
  <c r="L42" i="15"/>
  <c r="K35" i="15"/>
  <c r="L34" i="15"/>
  <c r="N44" i="15"/>
  <c r="N38" i="15"/>
  <c r="N24" i="15"/>
  <c r="N30" i="15"/>
  <c r="N46" i="15"/>
  <c r="N29" i="15"/>
  <c r="N43" i="15"/>
  <c r="N37" i="15"/>
  <c r="N8" i="15"/>
  <c r="N40" i="15"/>
  <c r="N25" i="15"/>
  <c r="N45" i="15"/>
  <c r="N9" i="15"/>
  <c r="N42" i="15"/>
  <c r="N36" i="15"/>
  <c r="N18" i="15"/>
  <c r="N71" i="15"/>
  <c r="N41" i="15"/>
  <c r="N35" i="15"/>
  <c r="N10" i="15"/>
  <c r="N34" i="15"/>
  <c r="N39" i="15"/>
  <c r="K10" i="15"/>
  <c r="K43" i="15"/>
  <c r="L10" i="15"/>
  <c r="M35" i="15"/>
  <c r="K40" i="15"/>
  <c r="K36" i="15"/>
  <c r="M34" i="15"/>
  <c r="M43" i="15"/>
  <c r="J24" i="15"/>
</calcChain>
</file>

<file path=xl/sharedStrings.xml><?xml version="1.0" encoding="utf-8"?>
<sst xmlns="http://schemas.openxmlformats.org/spreadsheetml/2006/main" count="1258" uniqueCount="557">
  <si>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</si>
  <si>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</si>
  <si>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</si>
  <si>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</si>
  <si>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</si>
  <si>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</si>
  <si>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</si>
  <si>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</si>
  <si>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</si>
  <si>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</si>
  <si>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</si>
  <si>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</si>
  <si>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</si>
  <si>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</si>
  <si>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</si>
  <si>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</si>
  <si>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</si>
  <si>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</si>
  <si>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</si>
  <si>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</si>
  <si>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</si>
  <si>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</si>
  <si>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</si>
  <si>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</si>
  <si>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</si>
  <si>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</si>
  <si>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</si>
  <si>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</si>
  <si>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</si>
  <si>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</si>
  <si>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</si>
  <si>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</si>
  <si>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</si>
  <si>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</si>
  <si>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</si>
  <si>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</si>
  <si>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</si>
  <si>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</si>
  <si>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</si>
  <si>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</si>
  <si>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</si>
  <si>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</si>
  <si>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</si>
  <si>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</si>
  <si>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</si>
  <si>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</si>
  <si>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</si>
  <si>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</si>
  <si>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</si>
  <si>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</si>
  <si>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</si>
  <si>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</si>
  <si>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</si>
  <si>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</si>
  <si>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</si>
  <si>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</si>
  <si>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</si>
  <si>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</si>
  <si>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</si>
  <si>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</si>
  <si>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</si>
  <si>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</si>
  <si>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</si>
  <si>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</si>
  <si>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</si>
  <si>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</si>
  <si>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</si>
  <si>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</si>
  <si>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</si>
  <si>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</si>
  <si>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</si>
  <si>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</si>
  <si>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</si>
  <si>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</si>
  <si>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</si>
  <si>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</si>
  <si>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</si>
  <si>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</si>
  <si>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</si>
  <si>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</si>
  <si>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</si>
  <si>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</si>
  <si>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</si>
  <si>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</si>
  <si>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</si>
  <si>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</si>
  <si>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</si>
  <si>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</si>
  <si>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</si>
  <si>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</si>
  <si>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</si>
  <si>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</si>
  <si>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</si>
  <si>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</si>
  <si>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</si>
  <si>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</si>
  <si>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</si>
  <si>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</si>
  <si>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</si>
  <si>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</si>
  <si>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</si>
  <si>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</si>
  <si>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</si>
  <si>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</si>
  <si>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</si>
  <si>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</si>
  <si>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</si>
  <si>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</si>
  <si>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</si>
  <si>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</si>
  <si>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</si>
  <si>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</si>
  <si>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</si>
  <si>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</si>
  <si>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</si>
  <si>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</si>
  <si>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</si>
  <si>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</si>
  <si>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</si>
  <si>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</si>
  <si>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</si>
  <si>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</si>
  <si>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</si>
  <si>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</si>
  <si>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</si>
  <si>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</si>
  <si>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</si>
  <si>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</si>
  <si>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</si>
  <si>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</si>
  <si>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</si>
  <si>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</si>
  <si>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</si>
  <si>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</si>
  <si>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</si>
  <si>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</si>
  <si>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</si>
  <si>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</si>
  <si>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</si>
  <si>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</si>
  <si>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</si>
  <si>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</si>
  <si>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</si>
  <si>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</si>
  <si>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</si>
  <si>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</si>
  <si>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</si>
  <si>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</si>
  <si>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</si>
  <si>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</si>
  <si>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</si>
  <si>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</si>
  <si>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</si>
  <si>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</si>
  <si>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</si>
  <si>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</si>
  <si>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</si>
  <si>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</si>
  <si>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</si>
  <si>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</si>
  <si>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</si>
  <si>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</si>
  <si>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</si>
  <si>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</si>
  <si>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</si>
  <si>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</si>
  <si>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</si>
  <si>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</si>
  <si>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</si>
  <si>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</si>
  <si>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</si>
  <si>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</si>
  <si>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</si>
  <si>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</si>
  <si>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</si>
  <si>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</si>
  <si>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</si>
  <si>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</si>
  <si>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</si>
  <si>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</si>
  <si>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</si>
  <si>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</si>
  <si>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</si>
  <si>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</si>
  <si>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</si>
  <si>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</si>
  <si>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</si>
  <si>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</si>
  <si>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</si>
  <si>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</si>
  <si>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</si>
  <si>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</si>
  <si>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</si>
  <si>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</si>
  <si>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</si>
  <si>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</si>
  <si>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</si>
  <si>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</si>
  <si>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</si>
  <si>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</si>
  <si>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</si>
  <si>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</si>
  <si>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</si>
  <si>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</si>
  <si>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</si>
  <si>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</si>
  <si>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</si>
  <si>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</si>
  <si>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</si>
  <si>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</si>
  <si>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</si>
  <si>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</si>
  <si>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</si>
  <si>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</si>
  <si>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</si>
  <si>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</si>
  <si>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</si>
  <si>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</si>
  <si>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</si>
  <si>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</si>
  <si>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</si>
  <si>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</si>
  <si>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</si>
  <si>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</si>
  <si>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</si>
  <si>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</si>
  <si>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</si>
  <si>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</si>
  <si>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</si>
  <si>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</si>
  <si>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</si>
  <si>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</si>
  <si>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</si>
  <si>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</si>
  <si>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</si>
  <si>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</si>
  <si>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</si>
  <si>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</si>
  <si>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</si>
  <si>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</si>
  <si>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</si>
  <si>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</si>
  <si>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</si>
  <si>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</si>
  <si>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</si>
  <si>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</si>
  <si>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</si>
  <si>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</si>
  <si>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</si>
  <si>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</si>
  <si>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</si>
  <si>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</si>
  <si>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</si>
  <si>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</si>
  <si>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</si>
  <si>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</si>
  <si>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</si>
  <si>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</si>
  <si>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</si>
  <si>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</si>
  <si>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</si>
  <si>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</si>
  <si>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</si>
  <si>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</si>
  <si>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</si>
  <si>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</si>
  <si>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</si>
  <si>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</si>
  <si>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</si>
  <si>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</si>
  <si>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</si>
  <si>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</si>
  <si>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</si>
  <si>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</si>
  <si>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</si>
  <si>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</si>
  <si>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</si>
  <si>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</si>
  <si>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</si>
  <si>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</si>
  <si>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</si>
  <si>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</si>
  <si>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</si>
  <si>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</si>
  <si>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</si>
  <si>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</si>
  <si>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</si>
  <si>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</si>
  <si>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</si>
  <si>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</si>
  <si>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</si>
  <si>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</si>
  <si>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</si>
  <si>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</si>
  <si>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</si>
  <si>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</si>
  <si>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Open 5D Results Entries</t>
  </si>
  <si>
    <t>3D Youth Entries</t>
  </si>
  <si>
    <t>3D Seniors Entries</t>
  </si>
  <si>
    <t>3D Poles Entries</t>
  </si>
  <si>
    <t>Green Novice Class Entries</t>
  </si>
  <si>
    <t>$150 Novice Class Entries</t>
  </si>
  <si>
    <t>$500 Novice Class Entries</t>
  </si>
  <si>
    <t>$1000 Novice Class Entries</t>
  </si>
  <si>
    <t>$2500 Novice Class Entries</t>
  </si>
  <si>
    <t>Future Champs (10 &amp; under)</t>
  </si>
  <si>
    <t>3D Adult Entries</t>
  </si>
  <si>
    <t>3D Juniors Entries</t>
  </si>
  <si>
    <t>Bryndle</t>
  </si>
  <si>
    <t>Brewer</t>
  </si>
  <si>
    <t>Willow</t>
  </si>
  <si>
    <t>Kash</t>
  </si>
  <si>
    <t>Huitron</t>
  </si>
  <si>
    <t>Jake</t>
  </si>
  <si>
    <t>Kolesar</t>
  </si>
  <si>
    <t>Chevy</t>
  </si>
  <si>
    <t>Bryce</t>
  </si>
  <si>
    <t>Milikien</t>
  </si>
  <si>
    <t>Rachel</t>
  </si>
  <si>
    <t>Halbardier</t>
  </si>
  <si>
    <t>Brynley</t>
  </si>
  <si>
    <t>Sosa</t>
  </si>
  <si>
    <t>NM</t>
  </si>
  <si>
    <t>Hayley</t>
  </si>
  <si>
    <t>Gordon</t>
  </si>
  <si>
    <t>Bowers</t>
  </si>
  <si>
    <t>JKM Dun Dreamin</t>
  </si>
  <si>
    <t>Lee Bailey</t>
  </si>
  <si>
    <t>Bradshaw</t>
  </si>
  <si>
    <t>Emme</t>
  </si>
  <si>
    <t>Albert</t>
  </si>
  <si>
    <t>Robert</t>
  </si>
  <si>
    <t>Rosas</t>
  </si>
  <si>
    <t>Tonka</t>
  </si>
  <si>
    <t>Mink of Honor</t>
  </si>
  <si>
    <t>Raelynn</t>
  </si>
  <si>
    <t>Wenske</t>
  </si>
  <si>
    <t>Taylor</t>
  </si>
  <si>
    <t>King</t>
  </si>
  <si>
    <t>T An T Stanley</t>
  </si>
  <si>
    <t>David</t>
  </si>
  <si>
    <t>Leist</t>
  </si>
  <si>
    <t>Darryl</t>
  </si>
  <si>
    <t>Dugosh</t>
  </si>
  <si>
    <t>Mybigbayshadow</t>
  </si>
  <si>
    <t>Krystal</t>
  </si>
  <si>
    <t>UR Bodacious Effort</t>
  </si>
  <si>
    <t>Lovorn</t>
  </si>
  <si>
    <t>Whatley</t>
  </si>
  <si>
    <t>Dustie</t>
  </si>
  <si>
    <t>Valdez</t>
  </si>
  <si>
    <t>Hill</t>
  </si>
  <si>
    <t>Chasingthegreenfairy</t>
  </si>
  <si>
    <t xml:space="preserve"> Time </t>
  </si>
  <si>
    <t xml:space="preserve"> Claimed </t>
  </si>
  <si>
    <t xml:space="preserve"> Money Won </t>
  </si>
  <si>
    <t xml:space="preserve"> Points </t>
  </si>
  <si>
    <t>Rozner</t>
  </si>
  <si>
    <t>Dat Peppy Bunny</t>
  </si>
  <si>
    <t>Kristin</t>
  </si>
  <si>
    <t>Ann</t>
  </si>
  <si>
    <t>Repete Charge</t>
  </si>
  <si>
    <t>Amarousredstilletos</t>
  </si>
  <si>
    <t>Shana</t>
  </si>
  <si>
    <t>RR Speed Bomb</t>
  </si>
  <si>
    <t>Swayze Edwards</t>
  </si>
  <si>
    <t>Brittani</t>
  </si>
  <si>
    <t>Richter</t>
  </si>
  <si>
    <t>Fabulous Flick</t>
  </si>
  <si>
    <t>DDD Watch Spark Two</t>
  </si>
  <si>
    <t>Vashtis Moon</t>
  </si>
  <si>
    <t>Emma</t>
  </si>
  <si>
    <t>Watson</t>
  </si>
  <si>
    <t>Heza Rare Stone</t>
  </si>
  <si>
    <t>FSR Drift N Kallie</t>
  </si>
  <si>
    <t>Ruiz</t>
  </si>
  <si>
    <t>Blurry Bug Leo</t>
  </si>
  <si>
    <t>Rockin French Fire</t>
  </si>
  <si>
    <t>Idrene</t>
  </si>
  <si>
    <t>Maspero</t>
  </si>
  <si>
    <t>Lexi</t>
  </si>
  <si>
    <t>Grempel</t>
  </si>
  <si>
    <t>TAMU Dundee Deelux</t>
  </si>
  <si>
    <t>Naomie</t>
  </si>
  <si>
    <t>Kylee</t>
  </si>
  <si>
    <t>Brokers Obsession</t>
  </si>
  <si>
    <t>Aislynn</t>
  </si>
  <si>
    <t>Malcolm</t>
  </si>
  <si>
    <t>Shannon</t>
  </si>
  <si>
    <t>Castillo</t>
  </si>
  <si>
    <t>Mr CoolAllTheTime</t>
  </si>
  <si>
    <t>Trixie</t>
  </si>
  <si>
    <t>Denali</t>
  </si>
  <si>
    <t>Katina</t>
  </si>
  <si>
    <t>DeKay</t>
  </si>
  <si>
    <t>Rone</t>
  </si>
  <si>
    <t>FJ Smooth Smooth Jet</t>
  </si>
  <si>
    <t>Benke</t>
  </si>
  <si>
    <t>Red</t>
  </si>
  <si>
    <t>Janie</t>
  </si>
  <si>
    <t>Abercrombi</t>
  </si>
  <si>
    <t>DKs Rainin Paychecks</t>
  </si>
  <si>
    <t>Laci</t>
  </si>
  <si>
    <t>Dual Playing Dixie</t>
  </si>
  <si>
    <t>Luke</t>
  </si>
  <si>
    <t>Donna</t>
  </si>
  <si>
    <t>Garza</t>
  </si>
  <si>
    <t>True Gem</t>
  </si>
  <si>
    <t>OK Day</t>
  </si>
  <si>
    <t>Kristen</t>
  </si>
  <si>
    <t>--</t>
  </si>
  <si>
    <t>Emberly</t>
  </si>
  <si>
    <t>Addison</t>
  </si>
  <si>
    <t>Morales</t>
  </si>
  <si>
    <t>Dakotafancyslipper</t>
  </si>
  <si>
    <t>Kylie</t>
  </si>
  <si>
    <t>Goff</t>
  </si>
  <si>
    <t>Canela</t>
  </si>
  <si>
    <t>Saunders</t>
  </si>
  <si>
    <t>Hadley</t>
  </si>
  <si>
    <t>Burrows</t>
  </si>
  <si>
    <t>Miss Leo Tardy Too</t>
  </si>
  <si>
    <t>Pixie</t>
  </si>
  <si>
    <t>Araceli</t>
  </si>
  <si>
    <t>Ferrer</t>
  </si>
  <si>
    <t>Lincoln</t>
  </si>
  <si>
    <t>Abigail</t>
  </si>
  <si>
    <t>Bob</t>
  </si>
  <si>
    <t>FrecklesinmyWhiskey</t>
  </si>
  <si>
    <t xml:space="preserve">Rachel </t>
  </si>
  <si>
    <t>Sinsational Daisy</t>
  </si>
  <si>
    <t>Broker</t>
  </si>
  <si>
    <t>BBRA Point Show #9</t>
  </si>
  <si>
    <t>Member</t>
  </si>
  <si>
    <t>Hailey</t>
  </si>
  <si>
    <t>Hannah</t>
  </si>
  <si>
    <t>Roscoe</t>
  </si>
  <si>
    <t>Jackie</t>
  </si>
  <si>
    <t>FC Strait Bandera</t>
  </si>
  <si>
    <t>Super Tough Corona</t>
  </si>
  <si>
    <t>Sundace</t>
  </si>
  <si>
    <t>Bug Winner,aka Waylon</t>
  </si>
  <si>
    <t xml:space="preserve">Connie </t>
  </si>
  <si>
    <t xml:space="preserve">Power Ta Be Famous </t>
  </si>
  <si>
    <t>PFF Sweey N Rare</t>
  </si>
  <si>
    <t>FC Classic Oak Tree</t>
  </si>
  <si>
    <t>Lauren</t>
  </si>
  <si>
    <t>Doc From Hollywood</t>
  </si>
  <si>
    <t xml:space="preserve">Devon </t>
  </si>
  <si>
    <t xml:space="preserve">Elizabeth </t>
  </si>
  <si>
    <t>Lola Cartel</t>
  </si>
  <si>
    <t xml:space="preserve">Megan </t>
  </si>
  <si>
    <t>Spacek</t>
  </si>
  <si>
    <t>JetterBugin Atha Bar</t>
  </si>
  <si>
    <t>Gracey Lee</t>
  </si>
  <si>
    <t>Daffy</t>
  </si>
  <si>
    <t>Hez Good N Famous</t>
  </si>
  <si>
    <t xml:space="preserve">Peyton </t>
  </si>
  <si>
    <t>Stone</t>
  </si>
  <si>
    <t>SP Taxin Fame</t>
  </si>
  <si>
    <t>Kenny</t>
  </si>
  <si>
    <t>Graves</t>
  </si>
  <si>
    <t>Twisternic Commond</t>
  </si>
  <si>
    <t xml:space="preserve">Terri </t>
  </si>
  <si>
    <t>Boxcar Lily</t>
  </si>
  <si>
    <t>Edwina</t>
  </si>
  <si>
    <t>Kinsley</t>
  </si>
  <si>
    <t>Wyatt</t>
  </si>
  <si>
    <t>Bailey</t>
  </si>
  <si>
    <t>Bar W Whatta Fire</t>
  </si>
  <si>
    <t>Royce</t>
  </si>
  <si>
    <t>Romberg</t>
  </si>
  <si>
    <t>Chasen Fireflies</t>
  </si>
  <si>
    <t>Bugs In My Firewater</t>
  </si>
  <si>
    <t>Peppys toi rocket</t>
  </si>
  <si>
    <t>RMC Buckelews Lawman</t>
  </si>
  <si>
    <t>Jena Dual</t>
  </si>
  <si>
    <t>CTR Peptolena Patent</t>
  </si>
  <si>
    <t>Marlee</t>
  </si>
  <si>
    <t>Louisiana Streak</t>
  </si>
  <si>
    <t xml:space="preserve">Faith </t>
  </si>
  <si>
    <t>Instant Karma</t>
  </si>
  <si>
    <t>Marlene</t>
  </si>
  <si>
    <t>Pack</t>
  </si>
  <si>
    <t>Newt</t>
  </si>
  <si>
    <t>Jes Bet On A Bully</t>
  </si>
  <si>
    <t>Specht</t>
  </si>
  <si>
    <t>Down to Roll one</t>
  </si>
  <si>
    <t>Haven</t>
  </si>
  <si>
    <t>Rowe</t>
  </si>
  <si>
    <t>Herbie ATALENTEDBUG</t>
  </si>
  <si>
    <t>Makenzie</t>
  </si>
  <si>
    <t>Tallas</t>
  </si>
  <si>
    <t>Time to Chill</t>
  </si>
  <si>
    <t>HX Jessica</t>
  </si>
  <si>
    <t>Kolbie</t>
  </si>
  <si>
    <t>Boyd</t>
  </si>
  <si>
    <t>Rockstar</t>
  </si>
  <si>
    <t>Cleos Skippin Bar Hobo</t>
  </si>
  <si>
    <t>Jaylee</t>
  </si>
  <si>
    <t>Ruby</t>
  </si>
  <si>
    <t>Haiey</t>
  </si>
  <si>
    <t>Gililand</t>
  </si>
  <si>
    <t>Casino</t>
  </si>
  <si>
    <t>Show Jo Chex</t>
  </si>
  <si>
    <t>Bartenderssilkwood</t>
  </si>
  <si>
    <t>MC Cross Fire Money</t>
  </si>
  <si>
    <t>Pamela</t>
  </si>
  <si>
    <t>Coronas Lil Effort</t>
  </si>
  <si>
    <t>Purdy In Pink</t>
  </si>
  <si>
    <t>DKs Hot Tuff</t>
  </si>
  <si>
    <t>Hollywood Espada Jax</t>
  </si>
  <si>
    <t>Juni</t>
  </si>
  <si>
    <t>Makayla</t>
  </si>
  <si>
    <t>Wanda</t>
  </si>
  <si>
    <t>Sailing Ta Fame</t>
  </si>
  <si>
    <t>NO TIME</t>
  </si>
  <si>
    <t>Fly</t>
  </si>
  <si>
    <t>Bet N Pep</t>
  </si>
  <si>
    <t>Brenda Watters</t>
  </si>
  <si>
    <t>Jes A Dash Of Cash</t>
  </si>
  <si>
    <t>Woods</t>
  </si>
  <si>
    <t>Pepto Sixes</t>
  </si>
  <si>
    <t>Fuega</t>
  </si>
  <si>
    <t>Kayleigh</t>
  </si>
  <si>
    <t>Ischy</t>
  </si>
  <si>
    <t>Colonels Lil Man</t>
  </si>
  <si>
    <t>Russell</t>
  </si>
  <si>
    <t>Schnitz</t>
  </si>
  <si>
    <t>Shez Bound Too</t>
  </si>
  <si>
    <t>Nm</t>
  </si>
  <si>
    <t xml:space="preserve">Christine </t>
  </si>
  <si>
    <t>Rosana</t>
  </si>
  <si>
    <t>Santiago</t>
  </si>
  <si>
    <t>Braidens Bar B King</t>
  </si>
  <si>
    <t>Cacique</t>
  </si>
  <si>
    <t xml:space="preserve">Emberly </t>
  </si>
  <si>
    <t>Poco Blue Drifter</t>
  </si>
  <si>
    <t>A Bit of Gold Dust</t>
  </si>
  <si>
    <t>Macie</t>
  </si>
  <si>
    <t>Henessi</t>
  </si>
  <si>
    <t>Barbi</t>
  </si>
  <si>
    <t>Annsley</t>
  </si>
  <si>
    <t>Ensox</t>
  </si>
  <si>
    <t>Sweet Pea</t>
  </si>
  <si>
    <t xml:space="preserve">Kash </t>
  </si>
  <si>
    <t>Kitty</t>
  </si>
  <si>
    <t>Doc Beduino Beauty</t>
  </si>
  <si>
    <t>Twister nic Commond</t>
  </si>
  <si>
    <t>Sweetie</t>
  </si>
  <si>
    <t>Schntz</t>
  </si>
  <si>
    <t xml:space="preserve">Lee Bailey </t>
  </si>
  <si>
    <t>Instant Karmah</t>
  </si>
  <si>
    <t>Slider</t>
  </si>
  <si>
    <t>Katy Does</t>
  </si>
  <si>
    <t>No Nom</t>
  </si>
  <si>
    <t>Watch Bar Poco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</si>
</sst>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  <numFmt numFmtId="167" formatCode="&quot;$&quot;#,##0"/>
  </numFmts>
  <fonts count="32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4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8"/>
      <color rgb="FF000000"/>
      <name val="Andalus"/>
      <family val="1"/>
    </font>
    <font>
      <b/>
      <sz val="14"/>
      <color rgb="FF000000"/>
      <name val="Andalus"/>
      <family val="1"/>
    </font>
    <font>
      <b/>
      <sz val="14"/>
      <color rgb="FF000000"/>
      <name val="Calibri"/>
      <family val="2"/>
      <scheme val="minor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6"/>
      <color rgb="FF000000"/>
      <name val="Arial"/>
      <family val="2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rgb="FF000000"/>
      <name val="Andalus"/>
      <family val="1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4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BACC6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0" borderId="2" xfId="0" applyFont="1" applyBorder="1"/>
    <xf numFmtId="164" fontId="7" fillId="0" borderId="3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164" fontId="9" fillId="0" borderId="1" xfId="0" applyNumberFormat="1" applyFont="1" applyBorder="1"/>
    <xf numFmtId="0" fontId="9" fillId="2" borderId="1" xfId="0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Alignment="1">
      <alignment horizontal="left"/>
    </xf>
    <xf numFmtId="0" fontId="9" fillId="7" borderId="0" xfId="0" applyFont="1" applyFill="1"/>
    <xf numFmtId="164" fontId="9" fillId="7" borderId="0" xfId="0" applyNumberFormat="1" applyFont="1" applyFill="1"/>
    <xf numFmtId="0" fontId="10" fillId="7" borderId="0" xfId="0" applyFont="1" applyFill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44" fontId="5" fillId="2" borderId="0" xfId="1" applyFont="1" applyFill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11" fillId="2" borderId="0" xfId="1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44" fontId="11" fillId="0" borderId="0" xfId="1" applyFont="1" applyFill="1" applyBorder="1" applyAlignment="1">
      <alignment horizontal="center" vertical="center"/>
    </xf>
    <xf numFmtId="44" fontId="11" fillId="0" borderId="0" xfId="1" applyFont="1" applyFill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3" fillId="10" borderId="1" xfId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1" fontId="3" fillId="10" borderId="1" xfId="1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64" fontId="3" fillId="10" borderId="1" xfId="1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/>
    <xf numFmtId="164" fontId="17" fillId="0" borderId="1" xfId="0" applyNumberFormat="1" applyFont="1" applyBorder="1"/>
    <xf numFmtId="164" fontId="7" fillId="2" borderId="1" xfId="0" applyNumberFormat="1" applyFont="1" applyFill="1" applyBorder="1"/>
    <xf numFmtId="164" fontId="17" fillId="0" borderId="1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/>
    <xf numFmtId="167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19" fillId="0" borderId="1" xfId="0" applyNumberFormat="1" applyFont="1" applyBorder="1"/>
    <xf numFmtId="165" fontId="22" fillId="15" borderId="7" xfId="0" applyNumberFormat="1" applyFont="1" applyFill="1" applyBorder="1" applyAlignment="1">
      <alignment horizontal="center" vertical="center"/>
    </xf>
    <xf numFmtId="165" fontId="22" fillId="15" borderId="8" xfId="0" applyNumberFormat="1" applyFont="1" applyFill="1" applyBorder="1" applyAlignment="1">
      <alignment horizontal="center" vertical="center"/>
    </xf>
    <xf numFmtId="44" fontId="22" fillId="15" borderId="8" xfId="0" applyNumberFormat="1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44" fontId="23" fillId="0" borderId="8" xfId="0" applyNumberFormat="1" applyFont="1" applyBorder="1" applyAlignment="1">
      <alignment vertical="center"/>
    </xf>
    <xf numFmtId="0" fontId="24" fillId="0" borderId="8" xfId="0" applyFont="1" applyBorder="1" applyAlignment="1">
      <alignment horizontal="center" vertical="center" wrapText="1"/>
    </xf>
    <xf numFmtId="44" fontId="23" fillId="0" borderId="4" xfId="0" applyNumberFormat="1" applyFont="1" applyBorder="1" applyAlignment="1">
      <alignment vertical="center"/>
    </xf>
    <xf numFmtId="0" fontId="24" fillId="0" borderId="7" xfId="0" applyFont="1" applyBorder="1" applyAlignment="1">
      <alignment horizontal="center" vertical="center"/>
    </xf>
    <xf numFmtId="167" fontId="22" fillId="0" borderId="8" xfId="0" applyNumberFormat="1" applyFont="1" applyBorder="1" applyAlignment="1">
      <alignment horizontal="center"/>
    </xf>
    <xf numFmtId="0" fontId="25" fillId="0" borderId="8" xfId="0" applyFont="1" applyBorder="1"/>
    <xf numFmtId="0" fontId="26" fillId="0" borderId="8" xfId="0" applyFont="1" applyBorder="1"/>
    <xf numFmtId="0" fontId="23" fillId="0" borderId="8" xfId="0" applyFont="1" applyBorder="1"/>
    <xf numFmtId="164" fontId="27" fillId="0" borderId="8" xfId="0" applyNumberFormat="1" applyFont="1" applyBorder="1" applyAlignment="1">
      <alignment horizontal="center"/>
    </xf>
    <xf numFmtId="44" fontId="23" fillId="13" borderId="9" xfId="0" applyNumberFormat="1" applyFont="1" applyFill="1" applyBorder="1" applyAlignment="1">
      <alignment vertical="center" wrapText="1"/>
    </xf>
    <xf numFmtId="0" fontId="23" fillId="0" borderId="8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4" fontId="23" fillId="0" borderId="9" xfId="0" applyNumberFormat="1" applyFont="1" applyBorder="1" applyAlignment="1">
      <alignment vertical="center" wrapText="1"/>
    </xf>
    <xf numFmtId="44" fontId="23" fillId="13" borderId="10" xfId="0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164" fontId="23" fillId="0" borderId="9" xfId="0" applyNumberFormat="1" applyFont="1" applyBorder="1" applyAlignment="1">
      <alignment horizontal="right" vertical="center" wrapText="1"/>
    </xf>
    <xf numFmtId="44" fontId="23" fillId="0" borderId="1" xfId="0" applyNumberFormat="1" applyFont="1" applyBorder="1" applyAlignment="1">
      <alignment vertical="center"/>
    </xf>
    <xf numFmtId="0" fontId="23" fillId="13" borderId="1" xfId="0" applyFont="1" applyFill="1" applyBorder="1" applyAlignment="1">
      <alignment horizontal="center" vertical="center"/>
    </xf>
    <xf numFmtId="44" fontId="29" fillId="13" borderId="6" xfId="0" applyNumberFormat="1" applyFont="1" applyFill="1" applyBorder="1" applyAlignment="1">
      <alignment horizontal="right" vertical="center"/>
    </xf>
    <xf numFmtId="0" fontId="29" fillId="13" borderId="4" xfId="0" applyFont="1" applyFill="1" applyBorder="1" applyAlignment="1">
      <alignment horizontal="center" vertical="center"/>
    </xf>
    <xf numFmtId="0" fontId="23" fillId="13" borderId="7" xfId="0" applyFont="1" applyFill="1" applyBorder="1" applyAlignment="1">
      <alignment horizontal="center" vertical="center"/>
    </xf>
    <xf numFmtId="44" fontId="29" fillId="13" borderId="13" xfId="0" applyNumberFormat="1" applyFont="1" applyFill="1" applyBorder="1" applyAlignment="1">
      <alignment horizontal="right" vertical="center"/>
    </xf>
    <xf numFmtId="0" fontId="29" fillId="13" borderId="8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7" fillId="2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7" fillId="5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30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/>
    </xf>
    <xf numFmtId="0" fontId="23" fillId="0" borderId="1" xfId="0" applyFont="1" applyBorder="1"/>
    <xf numFmtId="167" fontId="5" fillId="0" borderId="1" xfId="0" applyNumberFormat="1" applyFont="1" applyBorder="1" applyAlignment="1">
      <alignment horizontal="center"/>
    </xf>
    <xf numFmtId="0" fontId="17" fillId="2" borderId="1" xfId="0" applyFont="1" applyFill="1" applyBorder="1"/>
    <xf numFmtId="0" fontId="17" fillId="0" borderId="0" xfId="0" applyFont="1"/>
    <xf numFmtId="0" fontId="23" fillId="17" borderId="1" xfId="0" applyFont="1" applyFill="1" applyBorder="1"/>
    <xf numFmtId="44" fontId="11" fillId="2" borderId="1" xfId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7" fillId="0" borderId="4" xfId="0" applyFont="1" applyBorder="1"/>
    <xf numFmtId="0" fontId="3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13" fillId="11" borderId="2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165" fontId="14" fillId="2" borderId="2" xfId="0" applyNumberFormat="1" applyFont="1" applyFill="1" applyBorder="1" applyAlignment="1">
      <alignment horizontal="center" vertical="center"/>
    </xf>
    <xf numFmtId="165" fontId="14" fillId="2" borderId="5" xfId="0" applyNumberFormat="1" applyFont="1" applyFill="1" applyBorder="1" applyAlignment="1">
      <alignment horizontal="center" vertical="center"/>
    </xf>
    <xf numFmtId="165" fontId="14" fillId="2" borderId="4" xfId="0" applyNumberFormat="1" applyFont="1" applyFill="1" applyBorder="1" applyAlignment="1">
      <alignment horizontal="center" vertical="center"/>
    </xf>
    <xf numFmtId="165" fontId="13" fillId="9" borderId="2" xfId="0" applyNumberFormat="1" applyFont="1" applyFill="1" applyBorder="1" applyAlignment="1">
      <alignment horizontal="center" vertical="center"/>
    </xf>
    <xf numFmtId="165" fontId="13" fillId="9" borderId="5" xfId="0" applyNumberFormat="1" applyFont="1" applyFill="1" applyBorder="1" applyAlignment="1">
      <alignment horizontal="center" vertical="center"/>
    </xf>
    <xf numFmtId="165" fontId="13" fillId="9" borderId="4" xfId="0" applyNumberFormat="1" applyFont="1" applyFill="1" applyBorder="1" applyAlignment="1">
      <alignment horizontal="center" vertical="center"/>
    </xf>
    <xf numFmtId="165" fontId="15" fillId="9" borderId="1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/>
    </xf>
    <xf numFmtId="0" fontId="20" fillId="12" borderId="5" xfId="0" applyFont="1" applyFill="1" applyBorder="1" applyAlignment="1">
      <alignment horizontal="center" vertical="center"/>
    </xf>
    <xf numFmtId="0" fontId="20" fillId="12" borderId="4" xfId="0" applyFont="1" applyFill="1" applyBorder="1" applyAlignment="1">
      <alignment horizontal="center" vertical="center"/>
    </xf>
    <xf numFmtId="165" fontId="21" fillId="13" borderId="2" xfId="0" applyNumberFormat="1" applyFont="1" applyFill="1" applyBorder="1" applyAlignment="1">
      <alignment horizontal="center" vertical="center"/>
    </xf>
    <xf numFmtId="165" fontId="21" fillId="13" borderId="5" xfId="0" applyNumberFormat="1" applyFont="1" applyFill="1" applyBorder="1" applyAlignment="1">
      <alignment horizontal="center" vertical="center"/>
    </xf>
    <xf numFmtId="165" fontId="21" fillId="13" borderId="4" xfId="0" applyNumberFormat="1" applyFont="1" applyFill="1" applyBorder="1" applyAlignment="1">
      <alignment horizontal="center" vertical="center"/>
    </xf>
    <xf numFmtId="165" fontId="15" fillId="14" borderId="2" xfId="0" applyNumberFormat="1" applyFont="1" applyFill="1" applyBorder="1" applyAlignment="1">
      <alignment horizontal="center" vertical="center"/>
    </xf>
    <xf numFmtId="165" fontId="15" fillId="14" borderId="5" xfId="0" applyNumberFormat="1" applyFont="1" applyFill="1" applyBorder="1" applyAlignment="1">
      <alignment horizontal="center" vertical="center"/>
    </xf>
    <xf numFmtId="165" fontId="15" fillId="14" borderId="4" xfId="0" applyNumberFormat="1" applyFont="1" applyFill="1" applyBorder="1" applyAlignment="1">
      <alignment horizontal="center" vertical="center"/>
    </xf>
    <xf numFmtId="0" fontId="28" fillId="16" borderId="2" xfId="0" applyFont="1" applyFill="1" applyBorder="1" applyAlignment="1">
      <alignment horizontal="center" vertical="center"/>
    </xf>
    <xf numFmtId="0" fontId="28" fillId="16" borderId="5" xfId="0" applyFont="1" applyFill="1" applyBorder="1" applyAlignment="1">
      <alignment horizontal="center" vertical="center"/>
    </xf>
    <xf numFmtId="0" fontId="28" fillId="16" borderId="1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165" fontId="13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7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S%20#9 Giddings Sept 11, 2022/PS #9 GIDDDINGS Sept 11, 2022 Race 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 entered Exhibitions "/>
      <sheetName val="Barrels "/>
      <sheetName val="FutureChamps"/>
      <sheetName val="Poles"/>
      <sheetName val="FChamps"/>
      <sheetName val="Green"/>
      <sheetName val="$150"/>
      <sheetName val="$500"/>
      <sheetName val="$1000"/>
      <sheetName val="$2500"/>
      <sheetName val="5DOpen"/>
      <sheetName val="3D Seniors"/>
      <sheetName val="3D Adult"/>
      <sheetName val="3D Youth"/>
      <sheetName val="3D Juniors"/>
      <sheetName val="3D Pol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BBRA Point Show #9</v>
          </cell>
        </row>
        <row r="2">
          <cell r="A2">
            <v>44815</v>
          </cell>
        </row>
      </sheetData>
      <sheetData sheetId="6"/>
      <sheetData sheetId="7"/>
      <sheetData sheetId="8"/>
      <sheetData sheetId="9"/>
      <sheetData sheetId="10">
        <row r="1">
          <cell r="A1" t="str">
            <v>BBRA Point Show #9</v>
          </cell>
        </row>
        <row r="2">
          <cell r="A2">
            <v>44815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G118"/>
  <sheetViews>
    <sheetView zoomScaleNormal="100" workbookViewId="0">
      <selection activeCell="G11" sqref="G11"/>
    </sheetView>
  </sheetViews>
  <sheetFormatPr baseColWidth="10" defaultColWidth="8.83203125" defaultRowHeight="19"/>
  <cols>
    <col min="1" max="1" width="9.33203125" style="71" bestFit="1" customWidth="1"/>
    <col min="2" max="2" width="22.1640625" style="68" customWidth="1"/>
    <col min="3" max="3" width="25.83203125" style="68" customWidth="1"/>
    <col min="4" max="4" width="28.5" style="68" customWidth="1"/>
    <col min="5" max="5" width="11.83203125" style="71" customWidth="1"/>
    <col min="6" max="6" width="14.1640625" style="68" customWidth="1"/>
    <col min="7" max="7" width="10.6640625" style="117" customWidth="1"/>
    <col min="8" max="16384" width="8.83203125" style="68"/>
  </cols>
  <sheetData>
    <row r="1" spans="1:7" s="72" customFormat="1" ht="23">
      <c r="A1" s="178" t="s">
        <v>432</v>
      </c>
      <c r="B1" s="179"/>
      <c r="C1" s="179"/>
      <c r="D1" s="179"/>
      <c r="E1" s="179"/>
      <c r="F1" s="179"/>
      <c r="G1" s="180"/>
    </row>
    <row r="2" spans="1:7" s="72" customFormat="1">
      <c r="A2" s="181">
        <v>44815</v>
      </c>
      <c r="B2" s="182"/>
      <c r="C2" s="182"/>
      <c r="D2" s="182"/>
      <c r="E2" s="182"/>
      <c r="F2" s="182"/>
      <c r="G2" s="183"/>
    </row>
    <row r="3" spans="1:7" s="72" customFormat="1" ht="23">
      <c r="A3" s="184" t="s">
        <v>305</v>
      </c>
      <c r="B3" s="185"/>
      <c r="C3" s="185"/>
      <c r="D3" s="185"/>
      <c r="E3" s="185"/>
      <c r="F3" s="185"/>
      <c r="G3" s="186"/>
    </row>
    <row r="4" spans="1:7" s="72" customFormat="1">
      <c r="A4" s="102" t="s">
        <v>3</v>
      </c>
      <c r="B4" s="102" t="s">
        <v>16</v>
      </c>
      <c r="C4" s="102" t="s">
        <v>17</v>
      </c>
      <c r="D4" s="102" t="s">
        <v>4</v>
      </c>
      <c r="E4" s="102" t="s">
        <v>433</v>
      </c>
      <c r="F4" s="102" t="s">
        <v>5</v>
      </c>
      <c r="G4" s="115" t="s">
        <v>7</v>
      </c>
    </row>
    <row r="5" spans="1:7" ht="19" customHeight="1">
      <c r="A5" s="120">
        <v>1</v>
      </c>
      <c r="B5" s="19" t="s">
        <v>308</v>
      </c>
      <c r="C5" s="19" t="s">
        <v>309</v>
      </c>
      <c r="D5" s="31" t="s">
        <v>310</v>
      </c>
      <c r="E5" s="161"/>
      <c r="F5" s="121">
        <v>57.665999999999997</v>
      </c>
      <c r="G5" s="164">
        <v>1</v>
      </c>
    </row>
    <row r="6" spans="1:7" ht="19" customHeight="1">
      <c r="A6" s="120">
        <v>2</v>
      </c>
      <c r="B6" s="18" t="s">
        <v>311</v>
      </c>
      <c r="C6" s="19" t="s">
        <v>312</v>
      </c>
      <c r="D6" s="162" t="s">
        <v>313</v>
      </c>
      <c r="E6" s="161"/>
      <c r="F6" s="121">
        <v>33.116999999999997</v>
      </c>
      <c r="G6" s="164">
        <v>1</v>
      </c>
    </row>
    <row r="7" spans="1:7" ht="19" customHeight="1">
      <c r="A7" s="120">
        <v>3</v>
      </c>
      <c r="B7" s="18" t="s">
        <v>310</v>
      </c>
      <c r="C7" s="19" t="s">
        <v>314</v>
      </c>
      <c r="D7" s="20" t="s">
        <v>315</v>
      </c>
      <c r="E7" s="161"/>
      <c r="F7" s="121">
        <v>43.802999999999997</v>
      </c>
      <c r="G7" s="164">
        <v>1</v>
      </c>
    </row>
    <row r="8" spans="1:7" ht="19" customHeight="1">
      <c r="A8" s="120">
        <v>4</v>
      </c>
      <c r="B8" s="18" t="s">
        <v>316</v>
      </c>
      <c r="C8" s="19" t="s">
        <v>317</v>
      </c>
      <c r="D8" s="20" t="s">
        <v>428</v>
      </c>
      <c r="E8" s="161"/>
      <c r="F8" s="121">
        <v>17.172999999999998</v>
      </c>
      <c r="G8" s="164">
        <v>1</v>
      </c>
    </row>
    <row r="9" spans="1:7" ht="19" customHeight="1">
      <c r="A9" s="120">
        <v>5</v>
      </c>
      <c r="B9" s="18" t="s">
        <v>429</v>
      </c>
      <c r="C9" s="19" t="s">
        <v>319</v>
      </c>
      <c r="D9" s="162" t="s">
        <v>430</v>
      </c>
      <c r="E9" s="161"/>
      <c r="F9" s="121">
        <v>17.745999999999999</v>
      </c>
      <c r="G9" s="164">
        <v>1</v>
      </c>
    </row>
    <row r="10" spans="1:7" ht="19" customHeight="1">
      <c r="A10" s="120">
        <v>6</v>
      </c>
      <c r="B10" s="18" t="s">
        <v>320</v>
      </c>
      <c r="C10" s="19" t="s">
        <v>321</v>
      </c>
      <c r="D10" s="162" t="s">
        <v>431</v>
      </c>
      <c r="E10" s="161"/>
      <c r="F10" s="121">
        <v>31.446000000000002</v>
      </c>
      <c r="G10" s="164">
        <v>1</v>
      </c>
    </row>
    <row r="11" spans="1:7" ht="19" customHeight="1">
      <c r="A11" s="120">
        <v>7</v>
      </c>
      <c r="B11" s="163"/>
      <c r="C11" s="19"/>
      <c r="D11" s="20"/>
      <c r="E11" s="161"/>
      <c r="F11" s="121"/>
      <c r="G11" s="164"/>
    </row>
    <row r="12" spans="1:7" ht="19" hidden="1" customHeight="1">
      <c r="A12" s="120">
        <v>8</v>
      </c>
      <c r="B12" s="163"/>
      <c r="C12" s="19"/>
      <c r="D12" s="20"/>
      <c r="E12" s="161"/>
      <c r="F12" s="121"/>
      <c r="G12" s="164"/>
    </row>
    <row r="13" spans="1:7" ht="19" hidden="1" customHeight="1">
      <c r="A13" s="120">
        <v>9</v>
      </c>
      <c r="B13" s="163"/>
      <c r="C13" s="19"/>
      <c r="D13" s="20"/>
      <c r="E13" s="161"/>
      <c r="F13" s="121"/>
      <c r="G13" s="164"/>
    </row>
    <row r="14" spans="1:7" ht="19" hidden="1" customHeight="1">
      <c r="A14" s="120">
        <v>10</v>
      </c>
      <c r="B14" s="163"/>
      <c r="C14" s="19"/>
      <c r="D14" s="20"/>
      <c r="E14" s="161"/>
      <c r="F14" s="121"/>
      <c r="G14" s="164"/>
    </row>
    <row r="15" spans="1:7" ht="19" hidden="1" customHeight="1">
      <c r="A15" s="120">
        <v>11</v>
      </c>
      <c r="B15" s="163"/>
      <c r="C15" s="19"/>
      <c r="D15" s="20"/>
      <c r="E15" s="161"/>
      <c r="F15" s="121"/>
      <c r="G15" s="73"/>
    </row>
    <row r="16" spans="1:7" ht="19" hidden="1" customHeight="1">
      <c r="A16" s="120">
        <v>12</v>
      </c>
      <c r="B16" s="163"/>
      <c r="C16" s="19"/>
      <c r="D16" s="165"/>
      <c r="E16" s="161"/>
      <c r="F16" s="121"/>
      <c r="G16" s="73"/>
    </row>
    <row r="17" spans="1:7" ht="19" hidden="1" customHeight="1">
      <c r="A17" s="120">
        <v>13</v>
      </c>
      <c r="B17" s="163"/>
      <c r="C17" s="19"/>
      <c r="D17" s="165"/>
      <c r="E17" s="161"/>
      <c r="F17" s="121"/>
      <c r="G17" s="73"/>
    </row>
    <row r="18" spans="1:7" ht="19" hidden="1" customHeight="1">
      <c r="A18" s="120">
        <v>14</v>
      </c>
      <c r="B18" s="163"/>
      <c r="C18" s="18"/>
      <c r="D18" s="31"/>
      <c r="E18" s="48"/>
      <c r="F18" s="122"/>
      <c r="G18" s="73"/>
    </row>
    <row r="19" spans="1:7" ht="19" hidden="1" customHeight="1">
      <c r="A19" s="120">
        <v>15</v>
      </c>
      <c r="B19" s="163"/>
      <c r="C19" s="18"/>
      <c r="D19" s="31"/>
      <c r="E19" s="48"/>
      <c r="F19" s="122"/>
      <c r="G19" s="73"/>
    </row>
    <row r="20" spans="1:7" ht="19" hidden="1" customHeight="1">
      <c r="A20" s="120">
        <v>16</v>
      </c>
      <c r="B20" s="163"/>
      <c r="C20" s="18"/>
      <c r="D20" s="31"/>
      <c r="E20" s="48"/>
      <c r="F20" s="122"/>
      <c r="G20" s="73"/>
    </row>
    <row r="21" spans="1:7" ht="19" hidden="1" customHeight="1">
      <c r="A21" s="120">
        <v>17</v>
      </c>
      <c r="B21" s="163"/>
      <c r="C21" s="18"/>
      <c r="D21" s="31"/>
      <c r="E21" s="48"/>
      <c r="F21" s="122"/>
      <c r="G21" s="73"/>
    </row>
    <row r="22" spans="1:7" ht="19" hidden="1" customHeight="1">
      <c r="A22" s="120">
        <v>18</v>
      </c>
      <c r="B22" s="163"/>
      <c r="C22" s="18"/>
      <c r="D22" s="31"/>
      <c r="E22" s="48"/>
      <c r="F22" s="122"/>
      <c r="G22" s="73"/>
    </row>
    <row r="23" spans="1:7" ht="19" hidden="1" customHeight="1">
      <c r="A23" s="120">
        <v>19</v>
      </c>
      <c r="B23" s="163"/>
      <c r="C23" s="18"/>
      <c r="D23" s="31"/>
      <c r="E23" s="48"/>
      <c r="F23" s="122"/>
      <c r="G23" s="73"/>
    </row>
    <row r="24" spans="1:7" ht="19" hidden="1" customHeight="1">
      <c r="A24" s="120">
        <v>20</v>
      </c>
      <c r="B24" s="163"/>
      <c r="C24" s="18"/>
      <c r="D24" s="31"/>
      <c r="E24" s="48"/>
      <c r="F24" s="122"/>
      <c r="G24" s="73"/>
    </row>
    <row r="25" spans="1:7" ht="19" hidden="1" customHeight="1">
      <c r="A25" s="120">
        <v>21</v>
      </c>
      <c r="B25" s="163"/>
      <c r="C25" s="18"/>
      <c r="D25" s="18"/>
      <c r="E25" s="48"/>
      <c r="F25" s="122"/>
      <c r="G25" s="73"/>
    </row>
    <row r="26" spans="1:7" ht="19" hidden="1" customHeight="1">
      <c r="A26" s="120">
        <v>22</v>
      </c>
      <c r="B26" s="163"/>
      <c r="C26" s="18"/>
      <c r="D26" s="18"/>
      <c r="E26" s="48"/>
      <c r="F26" s="122"/>
      <c r="G26" s="73"/>
    </row>
    <row r="27" spans="1:7" ht="19" hidden="1" customHeight="1">
      <c r="A27" s="166"/>
      <c r="B27" s="73"/>
      <c r="C27" s="73"/>
      <c r="D27" s="73"/>
      <c r="E27" s="164"/>
      <c r="F27" s="73"/>
      <c r="G27" s="73"/>
    </row>
    <row r="28" spans="1:7" ht="19" hidden="1" customHeight="1">
      <c r="A28" s="166"/>
      <c r="B28" s="73"/>
      <c r="C28" s="73"/>
      <c r="D28" s="73"/>
      <c r="E28" s="164"/>
      <c r="F28" s="73"/>
      <c r="G28" s="73"/>
    </row>
    <row r="29" spans="1:7" ht="19" hidden="1" customHeight="1">
      <c r="A29" s="166"/>
      <c r="B29" s="73"/>
      <c r="C29" s="73"/>
      <c r="D29" s="73"/>
      <c r="E29" s="164"/>
      <c r="F29" s="73"/>
      <c r="G29" s="73"/>
    </row>
    <row r="30" spans="1:7" ht="19" hidden="1" customHeight="1">
      <c r="A30" s="166"/>
      <c r="B30" s="73"/>
      <c r="C30" s="73"/>
      <c r="D30" s="73"/>
      <c r="E30" s="164"/>
      <c r="F30" s="73"/>
      <c r="G30" s="73"/>
    </row>
    <row r="31" spans="1:7" ht="19" hidden="1" customHeight="1">
      <c r="A31" s="166"/>
      <c r="B31" s="73"/>
      <c r="C31" s="73"/>
      <c r="D31" s="73"/>
      <c r="E31" s="164"/>
      <c r="F31" s="73"/>
      <c r="G31" s="73"/>
    </row>
    <row r="32" spans="1:7" ht="19" hidden="1" customHeight="1">
      <c r="A32" s="166"/>
      <c r="B32" s="73"/>
      <c r="C32" s="73"/>
      <c r="D32" s="73"/>
      <c r="E32" s="164"/>
      <c r="F32" s="73"/>
      <c r="G32" s="73"/>
    </row>
    <row r="33" spans="1:7" ht="19" hidden="1" customHeight="1">
      <c r="A33" s="166"/>
      <c r="B33" s="73"/>
      <c r="C33" s="73"/>
      <c r="D33" s="73"/>
      <c r="E33" s="164"/>
      <c r="F33" s="73"/>
      <c r="G33" s="73"/>
    </row>
    <row r="34" spans="1:7" ht="19" hidden="1" customHeight="1">
      <c r="A34" s="166"/>
      <c r="B34" s="73"/>
      <c r="C34" s="73"/>
      <c r="D34" s="73"/>
      <c r="E34" s="164"/>
      <c r="F34" s="73"/>
      <c r="G34" s="73"/>
    </row>
    <row r="35" spans="1:7">
      <c r="G35" s="116"/>
    </row>
    <row r="36" spans="1:7">
      <c r="G36" s="116"/>
    </row>
    <row r="37" spans="1:7">
      <c r="G37" s="116"/>
    </row>
    <row r="38" spans="1:7">
      <c r="G38" s="116"/>
    </row>
    <row r="39" spans="1:7">
      <c r="G39" s="116"/>
    </row>
    <row r="40" spans="1:7">
      <c r="G40" s="116"/>
    </row>
    <row r="41" spans="1:7">
      <c r="G41" s="116"/>
    </row>
    <row r="42" spans="1:7">
      <c r="G42" s="116"/>
    </row>
    <row r="43" spans="1:7">
      <c r="G43" s="116"/>
    </row>
    <row r="44" spans="1:7">
      <c r="G44" s="116"/>
    </row>
    <row r="45" spans="1:7">
      <c r="G45" s="116"/>
    </row>
    <row r="46" spans="1:7">
      <c r="G46" s="116"/>
    </row>
    <row r="47" spans="1:7">
      <c r="G47" s="116"/>
    </row>
    <row r="48" spans="1:7">
      <c r="G48" s="116"/>
    </row>
    <row r="49" spans="7:7">
      <c r="G49" s="116"/>
    </row>
    <row r="50" spans="7:7">
      <c r="G50" s="116"/>
    </row>
    <row r="51" spans="7:7">
      <c r="G51" s="116"/>
    </row>
    <row r="52" spans="7:7">
      <c r="G52" s="116"/>
    </row>
    <row r="53" spans="7:7">
      <c r="G53" s="116"/>
    </row>
    <row r="54" spans="7:7">
      <c r="G54" s="116"/>
    </row>
    <row r="55" spans="7:7">
      <c r="G55" s="116"/>
    </row>
    <row r="56" spans="7:7">
      <c r="G56" s="116"/>
    </row>
    <row r="57" spans="7:7">
      <c r="G57" s="116"/>
    </row>
    <row r="58" spans="7:7">
      <c r="G58" s="116"/>
    </row>
    <row r="59" spans="7:7">
      <c r="G59" s="116"/>
    </row>
    <row r="60" spans="7:7">
      <c r="G60" s="116"/>
    </row>
    <row r="61" spans="7:7">
      <c r="G61" s="116"/>
    </row>
    <row r="62" spans="7:7">
      <c r="G62" s="116"/>
    </row>
    <row r="63" spans="7:7">
      <c r="G63" s="116"/>
    </row>
    <row r="64" spans="7:7">
      <c r="G64" s="116"/>
    </row>
    <row r="65" spans="7:7">
      <c r="G65" s="116"/>
    </row>
    <row r="66" spans="7:7">
      <c r="G66" s="116"/>
    </row>
    <row r="67" spans="7:7">
      <c r="G67" s="116"/>
    </row>
    <row r="68" spans="7:7">
      <c r="G68" s="116"/>
    </row>
    <row r="69" spans="7:7">
      <c r="G69" s="116"/>
    </row>
    <row r="70" spans="7:7">
      <c r="G70" s="116"/>
    </row>
    <row r="71" spans="7:7">
      <c r="G71" s="116"/>
    </row>
    <row r="72" spans="7:7">
      <c r="G72" s="116"/>
    </row>
    <row r="73" spans="7:7">
      <c r="G73" s="116"/>
    </row>
    <row r="74" spans="7:7">
      <c r="G74" s="116"/>
    </row>
    <row r="75" spans="7:7">
      <c r="G75" s="116"/>
    </row>
    <row r="76" spans="7:7">
      <c r="G76" s="116"/>
    </row>
    <row r="77" spans="7:7">
      <c r="G77" s="116"/>
    </row>
    <row r="78" spans="7:7">
      <c r="G78" s="116"/>
    </row>
    <row r="79" spans="7:7">
      <c r="G79" s="116"/>
    </row>
    <row r="80" spans="7:7">
      <c r="G80" s="116"/>
    </row>
    <row r="81" spans="7:7">
      <c r="G81" s="116"/>
    </row>
    <row r="82" spans="7:7">
      <c r="G82" s="116"/>
    </row>
    <row r="83" spans="7:7">
      <c r="G83" s="116"/>
    </row>
    <row r="84" spans="7:7">
      <c r="G84" s="116"/>
    </row>
    <row r="85" spans="7:7">
      <c r="G85" s="116"/>
    </row>
    <row r="86" spans="7:7">
      <c r="G86" s="116"/>
    </row>
    <row r="87" spans="7:7">
      <c r="G87" s="116"/>
    </row>
    <row r="88" spans="7:7">
      <c r="G88" s="116"/>
    </row>
    <row r="89" spans="7:7">
      <c r="G89" s="116"/>
    </row>
    <row r="90" spans="7:7">
      <c r="G90" s="116"/>
    </row>
    <row r="91" spans="7:7">
      <c r="G91" s="116"/>
    </row>
    <row r="92" spans="7:7">
      <c r="G92" s="116"/>
    </row>
    <row r="93" spans="7:7">
      <c r="G93" s="116"/>
    </row>
    <row r="94" spans="7:7">
      <c r="G94" s="116"/>
    </row>
    <row r="95" spans="7:7">
      <c r="G95" s="116"/>
    </row>
    <row r="96" spans="7:7">
      <c r="G96" s="116"/>
    </row>
    <row r="97" spans="7:7">
      <c r="G97" s="116"/>
    </row>
    <row r="98" spans="7:7">
      <c r="G98" s="116"/>
    </row>
    <row r="99" spans="7:7">
      <c r="G99" s="116"/>
    </row>
    <row r="100" spans="7:7">
      <c r="G100" s="116"/>
    </row>
    <row r="101" spans="7:7">
      <c r="G101" s="116"/>
    </row>
    <row r="102" spans="7:7">
      <c r="G102" s="116"/>
    </row>
    <row r="103" spans="7:7">
      <c r="G103" s="116"/>
    </row>
    <row r="104" spans="7:7">
      <c r="G104" s="116"/>
    </row>
    <row r="105" spans="7:7">
      <c r="G105" s="116"/>
    </row>
    <row r="106" spans="7:7">
      <c r="G106" s="116"/>
    </row>
    <row r="107" spans="7:7">
      <c r="G107" s="116"/>
    </row>
    <row r="108" spans="7:7">
      <c r="G108" s="116"/>
    </row>
    <row r="109" spans="7:7">
      <c r="G109" s="116"/>
    </row>
    <row r="110" spans="7:7">
      <c r="G110" s="116"/>
    </row>
    <row r="111" spans="7:7">
      <c r="G111" s="116"/>
    </row>
    <row r="112" spans="7:7">
      <c r="G112" s="116"/>
    </row>
    <row r="113" spans="7:7">
      <c r="G113" s="116"/>
    </row>
    <row r="114" spans="7:7">
      <c r="G114" s="116"/>
    </row>
    <row r="115" spans="7:7">
      <c r="G115" s="116"/>
    </row>
    <row r="116" spans="7:7">
      <c r="G116" s="116"/>
    </row>
    <row r="117" spans="7:7">
      <c r="G117" s="116"/>
    </row>
    <row r="118" spans="7:7">
      <c r="G118" s="116"/>
    </row>
  </sheetData>
  <sortState xmlns:xlrd2="http://schemas.microsoft.com/office/spreadsheetml/2017/richdata2" ref="B5:F29">
    <sortCondition ref="F5:F29"/>
  </sortState>
  <mergeCells count="3">
    <mergeCell ref="A1:G1"/>
    <mergeCell ref="A2:G2"/>
    <mergeCell ref="A3:G3"/>
  </mergeCells>
  <conditionalFormatting sqref="B5:E5">
    <cfRule type="expression" dxfId="70" priority="1">
      <formula>#REF!="1"</formula>
    </cfRule>
  </conditionalFormatting>
  <printOptions horizontalCentered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A1:J371"/>
  <sheetViews>
    <sheetView zoomScale="128" zoomScaleNormal="128" workbookViewId="0">
      <pane ySplit="3" topLeftCell="A29" activePane="bottomLeft" state="frozen"/>
      <selection activeCell="A3" sqref="A3:E3"/>
      <selection pane="bottomLeft" activeCell="F13" sqref="F13"/>
    </sheetView>
  </sheetViews>
  <sheetFormatPr baseColWidth="10" defaultColWidth="8.83203125" defaultRowHeight="19"/>
  <cols>
    <col min="1" max="1" width="7.5" style="84" bestFit="1" customWidth="1"/>
    <col min="2" max="3" width="20.6640625" style="72" customWidth="1"/>
    <col min="4" max="4" width="28.1640625" style="72" customWidth="1"/>
    <col min="5" max="5" width="12.5" style="72" customWidth="1"/>
    <col min="6" max="6" width="15" style="88" customWidth="1"/>
    <col min="7" max="7" width="11.1640625" style="90" customWidth="1"/>
    <col min="8" max="10" width="9.1640625" style="72" hidden="1" customWidth="1"/>
    <col min="11" max="12" width="0" style="72" hidden="1" customWidth="1"/>
    <col min="13" max="16384" width="8.83203125" style="72"/>
  </cols>
  <sheetData>
    <row r="1" spans="1:7" ht="23">
      <c r="A1" s="191" t="str">
        <f>'[1]5DOpen'!A1</f>
        <v>BBRA Point Show #9</v>
      </c>
      <c r="B1" s="191"/>
      <c r="C1" s="191"/>
      <c r="D1" s="191"/>
      <c r="E1" s="191"/>
      <c r="F1" s="192"/>
      <c r="G1" s="192"/>
    </row>
    <row r="2" spans="1:7">
      <c r="A2" s="193">
        <f>'[1]5DOpen'!A2</f>
        <v>44815</v>
      </c>
      <c r="B2" s="193"/>
      <c r="C2" s="193"/>
      <c r="D2" s="193"/>
      <c r="E2" s="193"/>
      <c r="F2" s="193"/>
      <c r="G2" s="193"/>
    </row>
    <row r="3" spans="1:7" ht="23">
      <c r="A3" s="215" t="s">
        <v>306</v>
      </c>
      <c r="B3" s="215"/>
      <c r="C3" s="215"/>
      <c r="D3" s="215"/>
      <c r="E3" s="215"/>
      <c r="F3" s="215"/>
      <c r="G3" s="215"/>
    </row>
    <row r="4" spans="1:7">
      <c r="A4" s="102" t="s">
        <v>3</v>
      </c>
      <c r="B4" s="102" t="s">
        <v>16</v>
      </c>
      <c r="C4" s="102" t="s">
        <v>17</v>
      </c>
      <c r="D4" s="102" t="s">
        <v>4</v>
      </c>
      <c r="E4" s="103" t="s">
        <v>5</v>
      </c>
      <c r="F4" s="103" t="s">
        <v>10</v>
      </c>
      <c r="G4" s="103" t="s">
        <v>7</v>
      </c>
    </row>
    <row r="5" spans="1:7" s="160" customFormat="1" ht="24" customHeight="1">
      <c r="A5" s="214" t="s">
        <v>12</v>
      </c>
      <c r="B5" s="214"/>
      <c r="C5" s="214"/>
      <c r="D5" s="214"/>
      <c r="E5" s="214"/>
      <c r="F5" s="214"/>
      <c r="G5" s="214"/>
    </row>
    <row r="6" spans="1:7" ht="19" customHeight="1">
      <c r="A6" s="74">
        <v>1</v>
      </c>
      <c r="B6" s="123" t="s">
        <v>44</v>
      </c>
      <c r="C6" s="123" t="s">
        <v>33</v>
      </c>
      <c r="D6" s="123" t="s">
        <v>456</v>
      </c>
      <c r="E6" s="167">
        <v>14.907</v>
      </c>
      <c r="F6" s="96">
        <v>135</v>
      </c>
      <c r="G6" s="91">
        <v>10</v>
      </c>
    </row>
    <row r="7" spans="1:7" ht="19" customHeight="1">
      <c r="A7" s="74">
        <v>2</v>
      </c>
      <c r="B7" s="123" t="s">
        <v>45</v>
      </c>
      <c r="C7" s="123" t="s">
        <v>325</v>
      </c>
      <c r="D7" s="123" t="s">
        <v>334</v>
      </c>
      <c r="E7" s="167">
        <v>15.086</v>
      </c>
      <c r="F7" s="96">
        <v>81</v>
      </c>
      <c r="G7" s="91">
        <v>9</v>
      </c>
    </row>
    <row r="8" spans="1:7" ht="19" customHeight="1">
      <c r="A8" s="74">
        <v>3</v>
      </c>
      <c r="B8" s="123" t="s">
        <v>371</v>
      </c>
      <c r="C8" s="123" t="s">
        <v>372</v>
      </c>
      <c r="D8" s="123" t="s">
        <v>373</v>
      </c>
      <c r="E8" s="167">
        <v>15.089</v>
      </c>
      <c r="F8" s="96">
        <v>54</v>
      </c>
      <c r="G8" s="91">
        <v>8</v>
      </c>
    </row>
    <row r="9" spans="1:7" ht="19" customHeight="1">
      <c r="A9" s="74">
        <v>4</v>
      </c>
      <c r="B9" s="123" t="s">
        <v>327</v>
      </c>
      <c r="C9" s="123" t="s">
        <v>328</v>
      </c>
      <c r="D9" s="123" t="s">
        <v>465</v>
      </c>
      <c r="E9" s="167">
        <v>15.388999999999999</v>
      </c>
      <c r="F9" s="96"/>
      <c r="G9" s="91">
        <v>7</v>
      </c>
    </row>
    <row r="10" spans="1:7" ht="19" customHeight="1">
      <c r="A10" s="74">
        <v>5</v>
      </c>
      <c r="B10" s="123" t="s">
        <v>371</v>
      </c>
      <c r="C10" s="123" t="s">
        <v>372</v>
      </c>
      <c r="D10" s="123" t="s">
        <v>469</v>
      </c>
      <c r="E10" s="167">
        <v>15.406000000000001</v>
      </c>
      <c r="F10" s="96"/>
      <c r="G10" s="176" t="s">
        <v>410</v>
      </c>
    </row>
    <row r="11" spans="1:7" ht="19" customHeight="1">
      <c r="A11" s="74">
        <v>6</v>
      </c>
      <c r="B11" s="123" t="s">
        <v>409</v>
      </c>
      <c r="C11" s="123" t="s">
        <v>321</v>
      </c>
      <c r="D11" s="123" t="s">
        <v>374</v>
      </c>
      <c r="E11" s="167">
        <v>15.473000000000001</v>
      </c>
      <c r="F11" s="96"/>
      <c r="G11" s="91">
        <v>6</v>
      </c>
    </row>
    <row r="12" spans="1:7" ht="19" customHeight="1">
      <c r="A12" s="74">
        <v>7</v>
      </c>
      <c r="B12" s="123" t="s">
        <v>327</v>
      </c>
      <c r="C12" s="123" t="s">
        <v>328</v>
      </c>
      <c r="D12" s="123" t="s">
        <v>475</v>
      </c>
      <c r="E12" s="167">
        <v>15.505000000000001</v>
      </c>
      <c r="F12" s="96"/>
      <c r="G12" s="176" t="s">
        <v>410</v>
      </c>
    </row>
    <row r="13" spans="1:7" ht="19" customHeight="1">
      <c r="A13" s="74">
        <v>8</v>
      </c>
      <c r="B13" s="123" t="s">
        <v>345</v>
      </c>
      <c r="C13" s="123" t="s">
        <v>375</v>
      </c>
      <c r="D13" s="123" t="s">
        <v>376</v>
      </c>
      <c r="E13" s="167">
        <v>15.507</v>
      </c>
      <c r="F13" s="96"/>
      <c r="G13" s="91">
        <v>5</v>
      </c>
    </row>
    <row r="14" spans="1:7" ht="19" customHeight="1">
      <c r="A14" s="74">
        <v>9</v>
      </c>
      <c r="B14" s="123" t="s">
        <v>327</v>
      </c>
      <c r="C14" s="123" t="s">
        <v>328</v>
      </c>
      <c r="D14" s="123" t="s">
        <v>439</v>
      </c>
      <c r="E14" s="167">
        <v>15.606</v>
      </c>
      <c r="F14" s="96"/>
      <c r="G14" s="176" t="s">
        <v>410</v>
      </c>
    </row>
    <row r="15" spans="1:7" ht="19" customHeight="1">
      <c r="A15" s="74">
        <v>10</v>
      </c>
      <c r="B15" s="45" t="s">
        <v>323</v>
      </c>
      <c r="C15" s="19" t="s">
        <v>324</v>
      </c>
      <c r="D15" s="168" t="s">
        <v>477</v>
      </c>
      <c r="E15" s="167">
        <v>15.61</v>
      </c>
      <c r="F15" s="96"/>
      <c r="G15" s="91">
        <v>4</v>
      </c>
    </row>
    <row r="16" spans="1:7" ht="19" customHeight="1">
      <c r="A16" s="74">
        <v>11</v>
      </c>
      <c r="B16" s="123" t="s">
        <v>337</v>
      </c>
      <c r="C16" s="123" t="s">
        <v>338</v>
      </c>
      <c r="D16" s="123" t="s">
        <v>339</v>
      </c>
      <c r="E16" s="167">
        <v>15.715</v>
      </c>
      <c r="F16" s="96"/>
      <c r="G16" s="91">
        <v>3</v>
      </c>
    </row>
    <row r="17" spans="1:7" ht="19" customHeight="1">
      <c r="A17" s="74">
        <v>12</v>
      </c>
      <c r="B17" s="170" t="s">
        <v>480</v>
      </c>
      <c r="C17" s="123" t="s">
        <v>86</v>
      </c>
      <c r="D17" s="123" t="s">
        <v>167</v>
      </c>
      <c r="E17" s="167">
        <v>15.8</v>
      </c>
      <c r="F17" s="96"/>
      <c r="G17" s="91">
        <v>2</v>
      </c>
    </row>
    <row r="18" spans="1:7" ht="19" customHeight="1">
      <c r="A18" s="74">
        <v>13</v>
      </c>
      <c r="B18" s="123" t="s">
        <v>327</v>
      </c>
      <c r="C18" s="123" t="s">
        <v>328</v>
      </c>
      <c r="D18" s="123" t="s">
        <v>481</v>
      </c>
      <c r="E18" s="167">
        <v>15.81</v>
      </c>
      <c r="F18" s="96"/>
      <c r="G18" s="176" t="s">
        <v>410</v>
      </c>
    </row>
    <row r="19" spans="1:7" ht="19" customHeight="1">
      <c r="A19" s="74">
        <v>14</v>
      </c>
      <c r="B19" s="123"/>
      <c r="C19" s="123"/>
      <c r="D19" s="123"/>
      <c r="E19" s="167"/>
      <c r="F19" s="96"/>
      <c r="G19" s="91"/>
    </row>
    <row r="20" spans="1:7" ht="19" customHeight="1">
      <c r="A20" s="214" t="s">
        <v>13</v>
      </c>
      <c r="B20" s="214"/>
      <c r="C20" s="214"/>
      <c r="D20" s="214"/>
      <c r="E20" s="214"/>
      <c r="F20" s="214"/>
      <c r="G20" s="214"/>
    </row>
    <row r="21" spans="1:7" ht="19" customHeight="1">
      <c r="A21" s="74">
        <v>15</v>
      </c>
      <c r="B21" s="45" t="s">
        <v>323</v>
      </c>
      <c r="C21" s="19" t="s">
        <v>324</v>
      </c>
      <c r="D21" s="168" t="s">
        <v>485</v>
      </c>
      <c r="E21" s="167">
        <v>15.946</v>
      </c>
      <c r="F21" s="96">
        <v>81</v>
      </c>
      <c r="G21" s="91">
        <v>10</v>
      </c>
    </row>
    <row r="22" spans="1:7" ht="19" customHeight="1">
      <c r="A22" s="74">
        <v>16</v>
      </c>
      <c r="B22" s="172" t="s">
        <v>100</v>
      </c>
      <c r="C22" s="123" t="s">
        <v>486</v>
      </c>
      <c r="D22" s="123" t="s">
        <v>487</v>
      </c>
      <c r="E22" s="167">
        <v>15.968</v>
      </c>
      <c r="F22" s="96">
        <v>49</v>
      </c>
      <c r="G22" s="91">
        <v>9</v>
      </c>
    </row>
    <row r="23" spans="1:7" ht="19" customHeight="1">
      <c r="A23" s="74">
        <v>17</v>
      </c>
      <c r="B23" s="123" t="s">
        <v>131</v>
      </c>
      <c r="C23" s="123" t="s">
        <v>132</v>
      </c>
      <c r="D23" s="123" t="s">
        <v>498</v>
      </c>
      <c r="E23" s="167">
        <v>16.276</v>
      </c>
      <c r="F23" s="96">
        <v>32</v>
      </c>
      <c r="G23" s="91">
        <v>8</v>
      </c>
    </row>
    <row r="24" spans="1:7" ht="19" customHeight="1">
      <c r="A24" s="74">
        <v>18</v>
      </c>
      <c r="B24" s="123" t="s">
        <v>437</v>
      </c>
      <c r="C24" s="123" t="s">
        <v>221</v>
      </c>
      <c r="D24" s="123" t="s">
        <v>445</v>
      </c>
      <c r="E24" s="167">
        <v>16.349</v>
      </c>
      <c r="F24" s="96"/>
      <c r="G24" s="91">
        <v>7</v>
      </c>
    </row>
    <row r="25" spans="1:7" ht="19" customHeight="1">
      <c r="A25" s="74">
        <v>19</v>
      </c>
      <c r="B25" s="123" t="s">
        <v>44</v>
      </c>
      <c r="C25" s="123" t="s">
        <v>33</v>
      </c>
      <c r="D25" s="123" t="s">
        <v>506</v>
      </c>
      <c r="E25" s="167">
        <v>16.686</v>
      </c>
      <c r="F25" s="96"/>
      <c r="G25" s="91">
        <v>6</v>
      </c>
    </row>
    <row r="26" spans="1:7" ht="19" customHeight="1">
      <c r="A26" s="74">
        <v>20</v>
      </c>
      <c r="B26" s="123" t="s">
        <v>131</v>
      </c>
      <c r="C26" s="123" t="s">
        <v>132</v>
      </c>
      <c r="D26" s="123" t="s">
        <v>240</v>
      </c>
      <c r="E26" s="167">
        <v>16.747</v>
      </c>
      <c r="F26" s="96"/>
      <c r="G26" s="176" t="s">
        <v>410</v>
      </c>
    </row>
    <row r="27" spans="1:7" s="160" customFormat="1" ht="24" customHeight="1">
      <c r="A27" s="74">
        <v>21</v>
      </c>
      <c r="B27" s="171"/>
      <c r="C27" s="123"/>
      <c r="D27" s="171"/>
      <c r="E27" s="167"/>
      <c r="F27" s="96"/>
      <c r="G27" s="91"/>
    </row>
    <row r="28" spans="1:7" ht="19" customHeight="1">
      <c r="A28" s="214" t="s">
        <v>14</v>
      </c>
      <c r="B28" s="214"/>
      <c r="C28" s="214"/>
      <c r="D28" s="214"/>
      <c r="E28" s="214"/>
      <c r="F28" s="214"/>
      <c r="G28" s="214"/>
    </row>
    <row r="29" spans="1:7" ht="19" customHeight="1">
      <c r="A29" s="74">
        <v>1</v>
      </c>
      <c r="B29" s="123" t="s">
        <v>536</v>
      </c>
      <c r="C29" s="123" t="s">
        <v>314</v>
      </c>
      <c r="D29" s="123" t="s">
        <v>315</v>
      </c>
      <c r="E29" s="167">
        <v>16.917000000000002</v>
      </c>
      <c r="F29" s="96">
        <v>54</v>
      </c>
      <c r="G29" s="91">
        <v>10</v>
      </c>
    </row>
    <row r="30" spans="1:7" ht="19" customHeight="1">
      <c r="A30" s="74">
        <v>2</v>
      </c>
      <c r="B30" s="123" t="s">
        <v>411</v>
      </c>
      <c r="C30" s="123" t="s">
        <v>314</v>
      </c>
      <c r="D30" s="123" t="s">
        <v>414</v>
      </c>
      <c r="E30" s="167">
        <v>17.042000000000002</v>
      </c>
      <c r="F30" s="96">
        <v>32</v>
      </c>
      <c r="G30" s="176" t="s">
        <v>410</v>
      </c>
    </row>
    <row r="31" spans="1:7" ht="19" customHeight="1">
      <c r="A31" s="74">
        <v>3</v>
      </c>
      <c r="B31" s="123" t="s">
        <v>411</v>
      </c>
      <c r="C31" s="123" t="s">
        <v>314</v>
      </c>
      <c r="D31" s="171" t="s">
        <v>537</v>
      </c>
      <c r="E31" s="167">
        <v>17.135000000000002</v>
      </c>
      <c r="F31" s="96">
        <v>22</v>
      </c>
      <c r="G31" s="176" t="s">
        <v>410</v>
      </c>
    </row>
    <row r="32" spans="1:7" ht="19" customHeight="1">
      <c r="A32" s="74">
        <v>4</v>
      </c>
      <c r="B32" s="123" t="s">
        <v>140</v>
      </c>
      <c r="C32" s="123" t="s">
        <v>413</v>
      </c>
      <c r="D32" s="123" t="s">
        <v>392</v>
      </c>
      <c r="E32" s="167">
        <v>17.352</v>
      </c>
      <c r="F32" s="96"/>
      <c r="G32" s="91">
        <v>9</v>
      </c>
    </row>
    <row r="33" spans="1:7" ht="19" customHeight="1">
      <c r="A33" s="74">
        <v>5</v>
      </c>
      <c r="B33" s="123" t="s">
        <v>513</v>
      </c>
      <c r="C33" s="123" t="s">
        <v>397</v>
      </c>
      <c r="D33" s="123" t="s">
        <v>398</v>
      </c>
      <c r="E33" s="167">
        <v>17.376000000000001</v>
      </c>
      <c r="F33" s="96"/>
      <c r="G33" s="91">
        <v>8</v>
      </c>
    </row>
    <row r="34" spans="1:7" ht="19" customHeight="1">
      <c r="A34" s="74">
        <v>6</v>
      </c>
      <c r="B34" s="171"/>
      <c r="C34" s="123"/>
      <c r="D34" s="171"/>
      <c r="E34" s="167"/>
      <c r="F34" s="96"/>
      <c r="G34" s="91"/>
    </row>
    <row r="35" spans="1:7" ht="19" customHeight="1">
      <c r="A35" s="214" t="s">
        <v>516</v>
      </c>
      <c r="B35" s="214"/>
      <c r="C35" s="214"/>
      <c r="D35" s="214"/>
      <c r="E35" s="214"/>
      <c r="F35" s="214"/>
      <c r="G35" s="214"/>
    </row>
    <row r="36" spans="1:7" ht="19" customHeight="1">
      <c r="A36" s="74">
        <v>1</v>
      </c>
      <c r="B36" s="123" t="s">
        <v>448</v>
      </c>
      <c r="C36" s="123" t="s">
        <v>351</v>
      </c>
      <c r="D36" s="123" t="s">
        <v>352</v>
      </c>
      <c r="E36" s="167">
        <v>919.68200000000002</v>
      </c>
      <c r="F36" s="96"/>
      <c r="G36" s="91"/>
    </row>
    <row r="37" spans="1:7" ht="19" customHeight="1">
      <c r="A37" s="74">
        <v>2</v>
      </c>
      <c r="B37" s="170" t="s">
        <v>100</v>
      </c>
      <c r="C37" s="123" t="s">
        <v>486</v>
      </c>
      <c r="D37" s="123" t="s">
        <v>523</v>
      </c>
      <c r="E37" s="167">
        <v>920.548</v>
      </c>
      <c r="F37" s="96"/>
      <c r="G37" s="91"/>
    </row>
    <row r="38" spans="1:7" ht="19" customHeight="1">
      <c r="A38" s="74">
        <v>3</v>
      </c>
      <c r="B38" s="123" t="s">
        <v>451</v>
      </c>
      <c r="C38" s="123" t="s">
        <v>357</v>
      </c>
      <c r="D38" s="123" t="s">
        <v>358</v>
      </c>
      <c r="E38" s="167">
        <v>929.78</v>
      </c>
      <c r="F38" s="96"/>
      <c r="G38" s="91"/>
    </row>
    <row r="39" spans="1:7" ht="19" customHeight="1">
      <c r="A39" s="74">
        <v>4</v>
      </c>
      <c r="B39" s="99"/>
      <c r="C39" s="83"/>
      <c r="D39" s="83"/>
      <c r="E39" s="100"/>
      <c r="F39" s="96"/>
      <c r="G39" s="91"/>
    </row>
    <row r="40" spans="1:7" ht="15" customHeight="1">
      <c r="F40" s="89"/>
    </row>
    <row r="41" spans="1:7" ht="15" customHeight="1">
      <c r="F41" s="89"/>
    </row>
    <row r="42" spans="1:7" ht="15" customHeight="1">
      <c r="F42" s="89"/>
    </row>
    <row r="43" spans="1:7" ht="15" customHeight="1">
      <c r="F43" s="89"/>
    </row>
    <row r="44" spans="1:7" ht="15" customHeight="1">
      <c r="F44" s="89"/>
    </row>
    <row r="45" spans="1:7" ht="15" customHeight="1">
      <c r="F45" s="89"/>
    </row>
    <row r="46" spans="1:7" ht="15" customHeight="1">
      <c r="F46" s="89"/>
    </row>
    <row r="47" spans="1:7" ht="15" customHeight="1">
      <c r="F47" s="89"/>
    </row>
    <row r="48" spans="1:7" ht="15" customHeight="1">
      <c r="F48" s="89"/>
    </row>
    <row r="49" spans="6:6" ht="15" customHeight="1">
      <c r="F49" s="89"/>
    </row>
    <row r="50" spans="6:6" ht="15" customHeight="1">
      <c r="F50" s="89"/>
    </row>
    <row r="51" spans="6:6" ht="15" customHeight="1">
      <c r="F51" s="89"/>
    </row>
    <row r="52" spans="6:6" ht="15" customHeight="1">
      <c r="F52" s="89"/>
    </row>
    <row r="53" spans="6:6" ht="15" customHeight="1">
      <c r="F53" s="89"/>
    </row>
    <row r="54" spans="6:6" ht="15" customHeight="1">
      <c r="F54" s="89"/>
    </row>
    <row r="55" spans="6:6" ht="15" customHeight="1">
      <c r="F55" s="89"/>
    </row>
    <row r="56" spans="6:6" ht="15" customHeight="1">
      <c r="F56" s="89"/>
    </row>
    <row r="57" spans="6:6" ht="15" customHeight="1">
      <c r="F57" s="89"/>
    </row>
    <row r="58" spans="6:6" ht="15" customHeight="1">
      <c r="F58" s="89"/>
    </row>
    <row r="59" spans="6:6" ht="15" customHeight="1">
      <c r="F59" s="89"/>
    </row>
    <row r="60" spans="6:6" ht="15" customHeight="1">
      <c r="F60" s="89"/>
    </row>
    <row r="61" spans="6:6" ht="15" customHeight="1">
      <c r="F61" s="89"/>
    </row>
    <row r="62" spans="6:6" ht="15" customHeight="1">
      <c r="F62" s="89"/>
    </row>
    <row r="63" spans="6:6" ht="15" customHeight="1">
      <c r="F63" s="89"/>
    </row>
    <row r="64" spans="6:6" ht="15" customHeight="1">
      <c r="F64" s="89"/>
    </row>
    <row r="65" spans="6:6" ht="15" customHeight="1">
      <c r="F65" s="89"/>
    </row>
    <row r="66" spans="6:6" ht="15" customHeight="1">
      <c r="F66" s="89"/>
    </row>
    <row r="67" spans="6:6" ht="15" customHeight="1">
      <c r="F67" s="89"/>
    </row>
    <row r="68" spans="6:6" ht="15" customHeight="1">
      <c r="F68" s="89"/>
    </row>
    <row r="69" spans="6:6" ht="15" customHeight="1">
      <c r="F69" s="89"/>
    </row>
    <row r="70" spans="6:6" ht="15" customHeight="1">
      <c r="F70" s="89"/>
    </row>
    <row r="71" spans="6:6" ht="15" customHeight="1">
      <c r="F71" s="89"/>
    </row>
    <row r="72" spans="6:6" ht="15" customHeight="1">
      <c r="F72" s="89"/>
    </row>
    <row r="73" spans="6:6" ht="15" customHeight="1">
      <c r="F73" s="89"/>
    </row>
    <row r="74" spans="6:6" ht="15" customHeight="1">
      <c r="F74" s="89"/>
    </row>
    <row r="75" spans="6:6" ht="15" customHeight="1">
      <c r="F75" s="89"/>
    </row>
    <row r="76" spans="6:6" ht="15" customHeight="1">
      <c r="F76" s="89"/>
    </row>
    <row r="77" spans="6:6" ht="15" customHeight="1">
      <c r="F77" s="89"/>
    </row>
    <row r="78" spans="6:6" ht="15" customHeight="1">
      <c r="F78" s="89"/>
    </row>
    <row r="79" spans="6:6" ht="15" customHeight="1">
      <c r="F79" s="89"/>
    </row>
    <row r="80" spans="6:6" ht="15" customHeight="1">
      <c r="F80" s="89"/>
    </row>
    <row r="81" spans="6:6" ht="15" customHeight="1">
      <c r="F81" s="89"/>
    </row>
    <row r="82" spans="6:6" ht="15" customHeight="1">
      <c r="F82" s="89"/>
    </row>
    <row r="83" spans="6:6" ht="15" customHeight="1">
      <c r="F83" s="89"/>
    </row>
    <row r="84" spans="6:6" ht="15" customHeight="1">
      <c r="F84" s="89"/>
    </row>
    <row r="85" spans="6:6" ht="15" customHeight="1">
      <c r="F85" s="89"/>
    </row>
    <row r="86" spans="6:6" ht="15" customHeight="1">
      <c r="F86" s="89"/>
    </row>
    <row r="87" spans="6:6" ht="15" customHeight="1">
      <c r="F87" s="89"/>
    </row>
    <row r="88" spans="6:6" ht="15" customHeight="1">
      <c r="F88" s="89"/>
    </row>
    <row r="89" spans="6:6" ht="15" customHeight="1">
      <c r="F89" s="89"/>
    </row>
    <row r="90" spans="6:6" ht="15" customHeight="1">
      <c r="F90" s="89"/>
    </row>
    <row r="91" spans="6:6" ht="15" customHeight="1">
      <c r="F91" s="89"/>
    </row>
    <row r="92" spans="6:6" ht="15" customHeight="1">
      <c r="F92" s="89"/>
    </row>
    <row r="93" spans="6:6" ht="15" customHeight="1">
      <c r="F93" s="89"/>
    </row>
    <row r="94" spans="6:6" ht="15" customHeight="1">
      <c r="F94" s="89"/>
    </row>
    <row r="95" spans="6:6" ht="15" customHeight="1">
      <c r="F95" s="89"/>
    </row>
    <row r="96" spans="6:6" ht="15" customHeight="1">
      <c r="F96" s="89"/>
    </row>
    <row r="97" spans="6:6" ht="15" customHeight="1">
      <c r="F97" s="89"/>
    </row>
    <row r="98" spans="6:6" ht="15" customHeight="1">
      <c r="F98" s="89"/>
    </row>
    <row r="99" spans="6:6" ht="15" customHeight="1">
      <c r="F99" s="89"/>
    </row>
    <row r="100" spans="6:6" ht="15" customHeight="1">
      <c r="F100" s="89"/>
    </row>
    <row r="101" spans="6:6" ht="15" customHeight="1">
      <c r="F101" s="89"/>
    </row>
    <row r="102" spans="6:6" ht="15" customHeight="1">
      <c r="F102" s="89"/>
    </row>
    <row r="103" spans="6:6" ht="15" customHeight="1">
      <c r="F103" s="89"/>
    </row>
    <row r="104" spans="6:6" ht="15" customHeight="1">
      <c r="F104" s="89"/>
    </row>
    <row r="105" spans="6:6" ht="15" customHeight="1">
      <c r="F105" s="89"/>
    </row>
    <row r="106" spans="6:6" ht="15" customHeight="1">
      <c r="F106" s="89"/>
    </row>
    <row r="107" spans="6:6" ht="15" customHeight="1">
      <c r="F107" s="89"/>
    </row>
    <row r="108" spans="6:6" ht="15" customHeight="1">
      <c r="F108" s="89"/>
    </row>
    <row r="109" spans="6:6" ht="15" customHeight="1">
      <c r="F109" s="89"/>
    </row>
    <row r="110" spans="6:6" ht="15" customHeight="1">
      <c r="F110" s="89"/>
    </row>
    <row r="111" spans="6:6" ht="15" customHeight="1">
      <c r="F111" s="89"/>
    </row>
    <row r="112" spans="6:6" ht="15" customHeight="1">
      <c r="F112" s="89"/>
    </row>
    <row r="113" spans="6:6" ht="15" customHeight="1">
      <c r="F113" s="89"/>
    </row>
    <row r="114" spans="6:6" ht="15" customHeight="1">
      <c r="F114" s="89"/>
    </row>
    <row r="115" spans="6:6" ht="15" customHeight="1">
      <c r="F115" s="89"/>
    </row>
    <row r="116" spans="6:6" ht="15" customHeight="1">
      <c r="F116" s="89"/>
    </row>
    <row r="117" spans="6:6" ht="15" customHeight="1">
      <c r="F117" s="89"/>
    </row>
    <row r="118" spans="6:6" ht="15" customHeight="1">
      <c r="F118" s="89"/>
    </row>
    <row r="119" spans="6:6" ht="15" customHeight="1">
      <c r="F119" s="89"/>
    </row>
    <row r="120" spans="6:6" ht="15" customHeight="1">
      <c r="F120" s="89"/>
    </row>
    <row r="121" spans="6:6" ht="15" customHeight="1">
      <c r="F121" s="89"/>
    </row>
    <row r="122" spans="6:6" ht="15" customHeight="1">
      <c r="F122" s="89"/>
    </row>
    <row r="123" spans="6:6" ht="15" customHeight="1">
      <c r="F123" s="89"/>
    </row>
    <row r="124" spans="6:6" ht="15" customHeight="1">
      <c r="F124" s="89"/>
    </row>
    <row r="125" spans="6:6" ht="15" customHeight="1">
      <c r="F125" s="89"/>
    </row>
    <row r="126" spans="6:6" ht="15" customHeight="1">
      <c r="F126" s="89"/>
    </row>
    <row r="127" spans="6:6" ht="15" customHeight="1">
      <c r="F127" s="89"/>
    </row>
    <row r="128" spans="6:6" ht="15" customHeight="1">
      <c r="F128" s="89"/>
    </row>
    <row r="129" spans="6:6" ht="15" customHeight="1">
      <c r="F129" s="89"/>
    </row>
    <row r="130" spans="6:6" ht="15" customHeight="1">
      <c r="F130" s="89"/>
    </row>
    <row r="131" spans="6:6" ht="15" customHeight="1">
      <c r="F131" s="89"/>
    </row>
    <row r="132" spans="6:6" ht="15" customHeight="1">
      <c r="F132" s="89"/>
    </row>
    <row r="133" spans="6:6" ht="15" customHeight="1">
      <c r="F133" s="89"/>
    </row>
    <row r="134" spans="6:6" ht="15" customHeight="1">
      <c r="F134" s="89"/>
    </row>
    <row r="135" spans="6:6" ht="15" customHeight="1">
      <c r="F135" s="89"/>
    </row>
    <row r="136" spans="6:6" ht="15" customHeight="1">
      <c r="F136" s="89"/>
    </row>
    <row r="137" spans="6:6" ht="15" customHeight="1">
      <c r="F137" s="89"/>
    </row>
    <row r="138" spans="6:6" ht="15" customHeight="1">
      <c r="F138" s="89"/>
    </row>
    <row r="139" spans="6:6" ht="15" customHeight="1">
      <c r="F139" s="89"/>
    </row>
    <row r="140" spans="6:6" ht="15" customHeight="1">
      <c r="F140" s="89"/>
    </row>
    <row r="141" spans="6:6" ht="15" customHeight="1">
      <c r="F141" s="89"/>
    </row>
    <row r="142" spans="6:6" ht="15" customHeight="1">
      <c r="F142" s="89"/>
    </row>
    <row r="143" spans="6:6" ht="15" customHeight="1">
      <c r="F143" s="89"/>
    </row>
    <row r="144" spans="6:6" ht="15" customHeight="1">
      <c r="F144" s="89"/>
    </row>
    <row r="145" spans="6:6" ht="15" customHeight="1">
      <c r="F145" s="89"/>
    </row>
    <row r="146" spans="6:6" ht="15" customHeight="1">
      <c r="F146" s="89"/>
    </row>
    <row r="147" spans="6:6" ht="15" customHeight="1">
      <c r="F147" s="89"/>
    </row>
    <row r="148" spans="6:6" ht="15" customHeight="1">
      <c r="F148" s="89"/>
    </row>
    <row r="149" spans="6:6" ht="15" customHeight="1">
      <c r="F149" s="89"/>
    </row>
    <row r="150" spans="6:6" ht="15" customHeight="1">
      <c r="F150" s="89"/>
    </row>
    <row r="151" spans="6:6" ht="15" customHeight="1">
      <c r="F151" s="89"/>
    </row>
    <row r="152" spans="6:6" ht="15" customHeight="1">
      <c r="F152" s="89"/>
    </row>
    <row r="153" spans="6:6" ht="15" customHeight="1">
      <c r="F153" s="89"/>
    </row>
    <row r="154" spans="6:6" ht="15" customHeight="1">
      <c r="F154" s="89"/>
    </row>
    <row r="155" spans="6:6" ht="15" customHeight="1">
      <c r="F155" s="89"/>
    </row>
    <row r="156" spans="6:6" ht="15" customHeight="1">
      <c r="F156" s="89"/>
    </row>
    <row r="157" spans="6:6" ht="15" customHeight="1">
      <c r="F157" s="89"/>
    </row>
    <row r="158" spans="6:6" ht="15" customHeight="1">
      <c r="F158" s="89"/>
    </row>
    <row r="159" spans="6:6" ht="15" customHeight="1">
      <c r="F159" s="89"/>
    </row>
    <row r="160" spans="6:6" ht="15" customHeight="1">
      <c r="F160" s="89"/>
    </row>
    <row r="161" spans="6:6" ht="15" customHeight="1">
      <c r="F161" s="89"/>
    </row>
    <row r="162" spans="6:6" ht="15" customHeight="1">
      <c r="F162" s="89"/>
    </row>
    <row r="163" spans="6:6" ht="15" customHeight="1">
      <c r="F163" s="89"/>
    </row>
    <row r="164" spans="6:6" ht="15" customHeight="1">
      <c r="F164" s="89"/>
    </row>
    <row r="165" spans="6:6" ht="15" customHeight="1">
      <c r="F165" s="89"/>
    </row>
    <row r="166" spans="6:6" ht="15" customHeight="1">
      <c r="F166" s="89"/>
    </row>
    <row r="167" spans="6:6" ht="15" customHeight="1">
      <c r="F167" s="89"/>
    </row>
    <row r="168" spans="6:6" ht="15" customHeight="1">
      <c r="F168" s="89"/>
    </row>
    <row r="169" spans="6:6" ht="15" customHeight="1">
      <c r="F169" s="89"/>
    </row>
    <row r="170" spans="6:6" ht="15" customHeight="1">
      <c r="F170" s="89"/>
    </row>
    <row r="171" spans="6:6" ht="15" customHeight="1">
      <c r="F171" s="89"/>
    </row>
    <row r="172" spans="6:6" ht="15" customHeight="1">
      <c r="F172" s="89"/>
    </row>
    <row r="173" spans="6:6" ht="15" customHeight="1">
      <c r="F173" s="89"/>
    </row>
    <row r="174" spans="6:6" ht="15" customHeight="1">
      <c r="F174" s="89"/>
    </row>
    <row r="175" spans="6:6" ht="15" customHeight="1">
      <c r="F175" s="89"/>
    </row>
    <row r="176" spans="6:6" ht="15" customHeight="1">
      <c r="F176" s="89"/>
    </row>
    <row r="177" spans="6:6" ht="15" customHeight="1">
      <c r="F177" s="89"/>
    </row>
    <row r="178" spans="6:6" ht="15" customHeight="1">
      <c r="F178" s="89"/>
    </row>
    <row r="179" spans="6:6" ht="15" customHeight="1">
      <c r="F179" s="89"/>
    </row>
    <row r="180" spans="6:6" ht="15" customHeight="1">
      <c r="F180" s="89"/>
    </row>
    <row r="181" spans="6:6" ht="15" customHeight="1">
      <c r="F181" s="89"/>
    </row>
    <row r="182" spans="6:6" ht="15" customHeight="1">
      <c r="F182" s="89"/>
    </row>
    <row r="183" spans="6:6" ht="15" customHeight="1">
      <c r="F183" s="89"/>
    </row>
    <row r="184" spans="6:6" ht="15" customHeight="1">
      <c r="F184" s="89"/>
    </row>
    <row r="185" spans="6:6" ht="15" customHeight="1">
      <c r="F185" s="89"/>
    </row>
    <row r="186" spans="6:6" ht="15" customHeight="1">
      <c r="F186" s="89"/>
    </row>
    <row r="187" spans="6:6" ht="15" customHeight="1">
      <c r="F187" s="89"/>
    </row>
    <row r="188" spans="6:6" ht="15" customHeight="1">
      <c r="F188" s="89"/>
    </row>
    <row r="189" spans="6:6" ht="15" customHeight="1">
      <c r="F189" s="89"/>
    </row>
    <row r="190" spans="6:6" ht="15" customHeight="1">
      <c r="F190" s="89"/>
    </row>
    <row r="191" spans="6:6" ht="15" customHeight="1">
      <c r="F191" s="89"/>
    </row>
    <row r="192" spans="6:6" ht="15" customHeight="1">
      <c r="F192" s="89"/>
    </row>
    <row r="193" spans="6:6" ht="15" customHeight="1">
      <c r="F193" s="89"/>
    </row>
    <row r="194" spans="6:6" ht="15" customHeight="1">
      <c r="F194" s="89"/>
    </row>
    <row r="195" spans="6:6" ht="15" customHeight="1">
      <c r="F195" s="89"/>
    </row>
    <row r="196" spans="6:6" ht="15" customHeight="1">
      <c r="F196" s="89"/>
    </row>
    <row r="197" spans="6:6" ht="15" customHeight="1">
      <c r="F197" s="89"/>
    </row>
    <row r="198" spans="6:6" ht="15" customHeight="1">
      <c r="F198" s="89"/>
    </row>
    <row r="199" spans="6:6" ht="15" customHeight="1">
      <c r="F199" s="89"/>
    </row>
    <row r="200" spans="6:6" ht="15" customHeight="1">
      <c r="F200" s="89"/>
    </row>
    <row r="201" spans="6:6" ht="15" customHeight="1">
      <c r="F201" s="89"/>
    </row>
    <row r="202" spans="6:6" ht="15" customHeight="1">
      <c r="F202" s="89"/>
    </row>
    <row r="203" spans="6:6" ht="15" customHeight="1">
      <c r="F203" s="89"/>
    </row>
    <row r="204" spans="6:6" ht="15" customHeight="1">
      <c r="F204" s="89"/>
    </row>
    <row r="205" spans="6:6" ht="15" customHeight="1">
      <c r="F205" s="89"/>
    </row>
    <row r="206" spans="6:6" ht="15" customHeight="1">
      <c r="F206" s="89"/>
    </row>
    <row r="207" spans="6:6" ht="15" customHeight="1">
      <c r="F207" s="89"/>
    </row>
    <row r="208" spans="6:6" ht="15" customHeight="1">
      <c r="F208" s="89"/>
    </row>
    <row r="209" spans="6:6" ht="15" customHeight="1">
      <c r="F209" s="89"/>
    </row>
    <row r="210" spans="6:6" ht="15" customHeight="1">
      <c r="F210" s="89"/>
    </row>
    <row r="211" spans="6:6" ht="15" customHeight="1">
      <c r="F211" s="89"/>
    </row>
    <row r="212" spans="6:6" ht="15" customHeight="1">
      <c r="F212" s="89"/>
    </row>
    <row r="213" spans="6:6" ht="15" customHeight="1">
      <c r="F213" s="89"/>
    </row>
    <row r="214" spans="6:6" ht="15" customHeight="1">
      <c r="F214" s="89"/>
    </row>
    <row r="215" spans="6:6" ht="15" customHeight="1">
      <c r="F215" s="89"/>
    </row>
    <row r="216" spans="6:6" ht="15" customHeight="1">
      <c r="F216" s="89"/>
    </row>
    <row r="217" spans="6:6" ht="15" customHeight="1">
      <c r="F217" s="89"/>
    </row>
    <row r="218" spans="6:6" ht="15" customHeight="1">
      <c r="F218" s="89"/>
    </row>
    <row r="219" spans="6:6" ht="15" customHeight="1">
      <c r="F219" s="89"/>
    </row>
    <row r="220" spans="6:6" ht="15" customHeight="1">
      <c r="F220" s="89"/>
    </row>
    <row r="221" spans="6:6" ht="15" customHeight="1">
      <c r="F221" s="89"/>
    </row>
    <row r="222" spans="6:6" ht="15" customHeight="1">
      <c r="F222" s="89"/>
    </row>
    <row r="223" spans="6:6">
      <c r="F223" s="89"/>
    </row>
    <row r="224" spans="6:6">
      <c r="F224" s="89"/>
    </row>
    <row r="225" spans="6:6">
      <c r="F225" s="89"/>
    </row>
    <row r="226" spans="6:6">
      <c r="F226" s="89"/>
    </row>
    <row r="227" spans="6:6">
      <c r="F227" s="89"/>
    </row>
    <row r="228" spans="6:6">
      <c r="F228" s="89"/>
    </row>
    <row r="229" spans="6:6">
      <c r="F229" s="89"/>
    </row>
    <row r="230" spans="6:6">
      <c r="F230" s="89"/>
    </row>
    <row r="231" spans="6:6">
      <c r="F231" s="89"/>
    </row>
    <row r="232" spans="6:6">
      <c r="F232" s="89"/>
    </row>
    <row r="233" spans="6:6">
      <c r="F233" s="89"/>
    </row>
    <row r="234" spans="6:6">
      <c r="F234" s="89"/>
    </row>
    <row r="235" spans="6:6">
      <c r="F235" s="89"/>
    </row>
    <row r="236" spans="6:6">
      <c r="F236" s="89"/>
    </row>
    <row r="237" spans="6:6">
      <c r="F237" s="89"/>
    </row>
    <row r="238" spans="6:6">
      <c r="F238" s="89"/>
    </row>
    <row r="239" spans="6:6">
      <c r="F239" s="89"/>
    </row>
    <row r="240" spans="6:6">
      <c r="F240" s="89"/>
    </row>
    <row r="241" spans="6:6">
      <c r="F241" s="89"/>
    </row>
    <row r="242" spans="6:6">
      <c r="F242" s="89"/>
    </row>
    <row r="243" spans="6:6">
      <c r="F243" s="89"/>
    </row>
    <row r="244" spans="6:6">
      <c r="F244" s="89"/>
    </row>
    <row r="245" spans="6:6">
      <c r="F245" s="89"/>
    </row>
    <row r="246" spans="6:6">
      <c r="F246" s="89"/>
    </row>
    <row r="247" spans="6:6">
      <c r="F247" s="89"/>
    </row>
    <row r="248" spans="6:6">
      <c r="F248" s="89"/>
    </row>
    <row r="249" spans="6:6">
      <c r="F249" s="89"/>
    </row>
    <row r="250" spans="6:6">
      <c r="F250" s="89"/>
    </row>
    <row r="251" spans="6:6">
      <c r="F251" s="89"/>
    </row>
    <row r="252" spans="6:6">
      <c r="F252" s="89"/>
    </row>
    <row r="253" spans="6:6">
      <c r="F253" s="89"/>
    </row>
    <row r="254" spans="6:6">
      <c r="F254" s="89"/>
    </row>
    <row r="255" spans="6:6">
      <c r="F255" s="89"/>
    </row>
    <row r="256" spans="6:6">
      <c r="F256" s="89"/>
    </row>
    <row r="257" spans="6:6">
      <c r="F257" s="89"/>
    </row>
    <row r="258" spans="6:6">
      <c r="F258" s="89"/>
    </row>
    <row r="259" spans="6:6">
      <c r="F259" s="89"/>
    </row>
    <row r="260" spans="6:6">
      <c r="F260" s="89"/>
    </row>
    <row r="261" spans="6:6">
      <c r="F261" s="89"/>
    </row>
    <row r="262" spans="6:6">
      <c r="F262" s="89"/>
    </row>
    <row r="263" spans="6:6">
      <c r="F263" s="89"/>
    </row>
    <row r="264" spans="6:6">
      <c r="F264" s="89"/>
    </row>
    <row r="265" spans="6:6">
      <c r="F265" s="89"/>
    </row>
    <row r="266" spans="6:6">
      <c r="F266" s="89"/>
    </row>
    <row r="267" spans="6:6">
      <c r="F267" s="89"/>
    </row>
    <row r="268" spans="6:6">
      <c r="F268" s="89"/>
    </row>
    <row r="269" spans="6:6">
      <c r="F269" s="89"/>
    </row>
    <row r="270" spans="6:6">
      <c r="F270" s="89"/>
    </row>
    <row r="271" spans="6:6">
      <c r="F271" s="89"/>
    </row>
    <row r="272" spans="6:6">
      <c r="F272" s="89"/>
    </row>
    <row r="273" spans="6:6">
      <c r="F273" s="89"/>
    </row>
    <row r="274" spans="6:6">
      <c r="F274" s="89"/>
    </row>
    <row r="275" spans="6:6">
      <c r="F275" s="89"/>
    </row>
    <row r="276" spans="6:6">
      <c r="F276" s="89"/>
    </row>
    <row r="277" spans="6:6">
      <c r="F277" s="89"/>
    </row>
    <row r="278" spans="6:6">
      <c r="F278" s="89"/>
    </row>
    <row r="279" spans="6:6">
      <c r="F279" s="89"/>
    </row>
    <row r="280" spans="6:6">
      <c r="F280" s="89"/>
    </row>
    <row r="281" spans="6:6">
      <c r="F281" s="89"/>
    </row>
    <row r="282" spans="6:6">
      <c r="F282" s="89"/>
    </row>
    <row r="283" spans="6:6">
      <c r="F283" s="89"/>
    </row>
    <row r="284" spans="6:6">
      <c r="F284" s="89"/>
    </row>
    <row r="285" spans="6:6">
      <c r="F285" s="89"/>
    </row>
    <row r="286" spans="6:6">
      <c r="F286" s="89"/>
    </row>
    <row r="287" spans="6:6">
      <c r="F287" s="89"/>
    </row>
    <row r="288" spans="6:6">
      <c r="F288" s="89"/>
    </row>
    <row r="289" spans="6:6">
      <c r="F289" s="89"/>
    </row>
    <row r="290" spans="6:6">
      <c r="F290" s="89"/>
    </row>
    <row r="291" spans="6:6">
      <c r="F291" s="89"/>
    </row>
    <row r="292" spans="6:6">
      <c r="F292" s="89"/>
    </row>
    <row r="293" spans="6:6">
      <c r="F293" s="89"/>
    </row>
    <row r="294" spans="6:6">
      <c r="F294" s="89"/>
    </row>
    <row r="295" spans="6:6">
      <c r="F295" s="89"/>
    </row>
    <row r="296" spans="6:6">
      <c r="F296" s="89"/>
    </row>
    <row r="297" spans="6:6">
      <c r="F297" s="89"/>
    </row>
    <row r="298" spans="6:6">
      <c r="F298" s="89"/>
    </row>
    <row r="299" spans="6:6">
      <c r="F299" s="89"/>
    </row>
    <row r="300" spans="6:6">
      <c r="F300" s="89"/>
    </row>
    <row r="301" spans="6:6">
      <c r="F301" s="89"/>
    </row>
    <row r="302" spans="6:6">
      <c r="F302" s="89"/>
    </row>
    <row r="303" spans="6:6">
      <c r="F303" s="89"/>
    </row>
    <row r="304" spans="6:6">
      <c r="F304" s="89"/>
    </row>
    <row r="305" spans="6:6">
      <c r="F305" s="89"/>
    </row>
    <row r="306" spans="6:6">
      <c r="F306" s="89"/>
    </row>
    <row r="307" spans="6:6">
      <c r="F307" s="89"/>
    </row>
    <row r="308" spans="6:6">
      <c r="F308" s="89"/>
    </row>
    <row r="309" spans="6:6">
      <c r="F309" s="89"/>
    </row>
    <row r="310" spans="6:6">
      <c r="F310" s="89"/>
    </row>
    <row r="311" spans="6:6">
      <c r="F311" s="89"/>
    </row>
    <row r="312" spans="6:6">
      <c r="F312" s="89"/>
    </row>
    <row r="313" spans="6:6">
      <c r="F313" s="89"/>
    </row>
    <row r="314" spans="6:6">
      <c r="F314" s="89"/>
    </row>
    <row r="315" spans="6:6">
      <c r="F315" s="89"/>
    </row>
    <row r="316" spans="6:6">
      <c r="F316" s="89"/>
    </row>
    <row r="317" spans="6:6">
      <c r="F317" s="89"/>
    </row>
    <row r="318" spans="6:6">
      <c r="F318" s="89"/>
    </row>
    <row r="319" spans="6:6">
      <c r="F319" s="89"/>
    </row>
    <row r="320" spans="6:6">
      <c r="F320" s="89"/>
    </row>
    <row r="321" spans="6:6">
      <c r="F321" s="89"/>
    </row>
    <row r="322" spans="6:6">
      <c r="F322" s="89"/>
    </row>
    <row r="323" spans="6:6">
      <c r="F323" s="89"/>
    </row>
    <row r="324" spans="6:6">
      <c r="F324" s="89"/>
    </row>
    <row r="325" spans="6:6">
      <c r="F325" s="89"/>
    </row>
    <row r="326" spans="6:6">
      <c r="F326" s="89"/>
    </row>
    <row r="327" spans="6:6">
      <c r="F327" s="89"/>
    </row>
    <row r="328" spans="6:6">
      <c r="F328" s="89"/>
    </row>
    <row r="329" spans="6:6">
      <c r="F329" s="89"/>
    </row>
    <row r="330" spans="6:6">
      <c r="F330" s="89"/>
    </row>
    <row r="331" spans="6:6">
      <c r="F331" s="89"/>
    </row>
    <row r="332" spans="6:6">
      <c r="F332" s="89"/>
    </row>
    <row r="333" spans="6:6">
      <c r="F333" s="89"/>
    </row>
    <row r="334" spans="6:6">
      <c r="F334" s="89"/>
    </row>
    <row r="335" spans="6:6">
      <c r="F335" s="89"/>
    </row>
    <row r="336" spans="6:6">
      <c r="F336" s="89"/>
    </row>
    <row r="337" spans="6:6">
      <c r="F337" s="89"/>
    </row>
    <row r="338" spans="6:6">
      <c r="F338" s="89"/>
    </row>
    <row r="339" spans="6:6">
      <c r="F339" s="89"/>
    </row>
    <row r="340" spans="6:6">
      <c r="F340" s="89"/>
    </row>
    <row r="341" spans="6:6">
      <c r="F341" s="89"/>
    </row>
    <row r="342" spans="6:6">
      <c r="F342" s="89"/>
    </row>
    <row r="343" spans="6:6">
      <c r="F343" s="89"/>
    </row>
    <row r="344" spans="6:6">
      <c r="F344" s="89"/>
    </row>
    <row r="345" spans="6:6">
      <c r="F345" s="89"/>
    </row>
    <row r="346" spans="6:6">
      <c r="F346" s="89"/>
    </row>
    <row r="347" spans="6:6">
      <c r="F347" s="89"/>
    </row>
    <row r="348" spans="6:6">
      <c r="F348" s="89"/>
    </row>
    <row r="349" spans="6:6">
      <c r="F349" s="89"/>
    </row>
    <row r="350" spans="6:6">
      <c r="F350" s="89"/>
    </row>
    <row r="351" spans="6:6">
      <c r="F351" s="89"/>
    </row>
    <row r="352" spans="6:6">
      <c r="F352" s="89"/>
    </row>
    <row r="353" spans="6:6">
      <c r="F353" s="89"/>
    </row>
    <row r="354" spans="6:6">
      <c r="F354" s="89"/>
    </row>
    <row r="355" spans="6:6">
      <c r="F355" s="89"/>
    </row>
    <row r="356" spans="6:6">
      <c r="F356" s="89"/>
    </row>
    <row r="357" spans="6:6">
      <c r="F357" s="89"/>
    </row>
    <row r="358" spans="6:6">
      <c r="F358" s="89"/>
    </row>
    <row r="359" spans="6:6">
      <c r="F359" s="89"/>
    </row>
    <row r="360" spans="6:6">
      <c r="F360" s="89"/>
    </row>
    <row r="361" spans="6:6">
      <c r="F361" s="89"/>
    </row>
    <row r="362" spans="6:6">
      <c r="F362" s="89"/>
    </row>
    <row r="363" spans="6:6">
      <c r="F363" s="89"/>
    </row>
    <row r="364" spans="6:6">
      <c r="F364" s="89"/>
    </row>
    <row r="365" spans="6:6">
      <c r="F365" s="89"/>
    </row>
    <row r="366" spans="6:6">
      <c r="F366" s="89"/>
    </row>
    <row r="367" spans="6:6">
      <c r="F367" s="89"/>
    </row>
    <row r="368" spans="6:6">
      <c r="F368" s="89"/>
    </row>
    <row r="369" spans="6:6">
      <c r="F369" s="89"/>
    </row>
    <row r="370" spans="6:6">
      <c r="F370" s="89"/>
    </row>
    <row r="371" spans="6:6">
      <c r="F371" s="89"/>
    </row>
  </sheetData>
  <mergeCells count="7">
    <mergeCell ref="A28:G28"/>
    <mergeCell ref="A35:G35"/>
    <mergeCell ref="A3:G3"/>
    <mergeCell ref="A5:G5"/>
    <mergeCell ref="A1:G1"/>
    <mergeCell ref="A2:G2"/>
    <mergeCell ref="A20:G20"/>
  </mergeCells>
  <conditionalFormatting sqref="G5:G24 G36:G39">
    <cfRule type="expression" dxfId="10" priority="6">
      <formula>$G5="1"</formula>
    </cfRule>
  </conditionalFormatting>
  <conditionalFormatting sqref="F5:F39">
    <cfRule type="expression" dxfId="9" priority="7">
      <formula>#REF!="1"</formula>
    </cfRule>
  </conditionalFormatting>
  <conditionalFormatting sqref="G25:G27 G29:G34">
    <cfRule type="expression" dxfId="8" priority="4">
      <formula>$G25="1"</formula>
    </cfRule>
  </conditionalFormatting>
  <conditionalFormatting sqref="G34">
    <cfRule type="expression" dxfId="7" priority="3">
      <formula>$G34="1"</formula>
    </cfRule>
  </conditionalFormatting>
  <conditionalFormatting sqref="G28">
    <cfRule type="expression" dxfId="6" priority="2">
      <formula>$G28="1"</formula>
    </cfRule>
  </conditionalFormatting>
  <conditionalFormatting sqref="G35">
    <cfRule type="expression" dxfId="5" priority="1">
      <formula>$G35="1"</formula>
    </cfRule>
  </conditionalFormatting>
  <printOptions horizontalCentered="1"/>
  <pageMargins left="0.7" right="0.7" top="0.56999999999999995" bottom="0.31" header="0.3" footer="0.3"/>
  <pageSetup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J288"/>
  <sheetViews>
    <sheetView tabSelected="1" zoomScale="135" zoomScaleNormal="135" workbookViewId="0">
      <pane ySplit="3" topLeftCell="A25" activePane="bottomLeft" state="frozen"/>
      <selection activeCell="A3" sqref="A3:E3"/>
      <selection pane="bottomLeft" activeCell="C12" sqref="C12"/>
    </sheetView>
  </sheetViews>
  <sheetFormatPr baseColWidth="10" defaultColWidth="8.83203125" defaultRowHeight="19"/>
  <cols>
    <col min="1" max="1" width="7.5" style="84" bestFit="1" customWidth="1"/>
    <col min="2" max="3" width="20.6640625" style="72" customWidth="1"/>
    <col min="4" max="4" width="28.1640625" style="72" customWidth="1"/>
    <col min="5" max="5" width="12.5" style="72" customWidth="1"/>
    <col min="6" max="6" width="15" style="88" customWidth="1"/>
    <col min="7" max="7" width="11.1640625" style="90" customWidth="1"/>
    <col min="8" max="10" width="9.1640625" style="72" hidden="1" customWidth="1"/>
    <col min="11" max="12" width="0" style="72" hidden="1" customWidth="1"/>
    <col min="13" max="16384" width="8.83203125" style="72"/>
  </cols>
  <sheetData>
    <row r="1" spans="1:7" ht="23">
      <c r="A1" s="191" t="str">
        <f>'[1]5DOpen'!A1</f>
        <v>BBRA Point Show #9</v>
      </c>
      <c r="B1" s="191"/>
      <c r="C1" s="191"/>
      <c r="D1" s="191"/>
      <c r="E1" s="191"/>
      <c r="F1" s="192"/>
      <c r="G1" s="192"/>
    </row>
    <row r="2" spans="1:7">
      <c r="A2" s="193">
        <f>'[1]5DOpen'!A2</f>
        <v>44815</v>
      </c>
      <c r="B2" s="193"/>
      <c r="C2" s="193"/>
      <c r="D2" s="193"/>
      <c r="E2" s="193"/>
      <c r="F2" s="193"/>
      <c r="G2" s="193"/>
    </row>
    <row r="3" spans="1:7" ht="23">
      <c r="A3" s="215" t="s">
        <v>297</v>
      </c>
      <c r="B3" s="215"/>
      <c r="C3" s="215"/>
      <c r="D3" s="215"/>
      <c r="E3" s="215"/>
      <c r="F3" s="215"/>
      <c r="G3" s="215"/>
    </row>
    <row r="4" spans="1:7">
      <c r="A4" s="102" t="s">
        <v>3</v>
      </c>
      <c r="B4" s="102" t="s">
        <v>16</v>
      </c>
      <c r="C4" s="102" t="s">
        <v>17</v>
      </c>
      <c r="D4" s="102" t="s">
        <v>4</v>
      </c>
      <c r="E4" s="103" t="s">
        <v>5</v>
      </c>
      <c r="F4" s="103" t="s">
        <v>10</v>
      </c>
      <c r="G4" s="103" t="s">
        <v>7</v>
      </c>
    </row>
    <row r="5" spans="1:7" s="160" customFormat="1" ht="24" customHeight="1">
      <c r="A5" s="214" t="s">
        <v>12</v>
      </c>
      <c r="B5" s="214"/>
      <c r="C5" s="214"/>
      <c r="D5" s="214"/>
      <c r="E5" s="214"/>
      <c r="F5" s="214"/>
      <c r="G5" s="214"/>
    </row>
    <row r="6" spans="1:7" ht="19" customHeight="1">
      <c r="A6" s="74">
        <v>1</v>
      </c>
      <c r="B6" s="123" t="s">
        <v>415</v>
      </c>
      <c r="C6" s="123" t="s">
        <v>375</v>
      </c>
      <c r="D6" s="123" t="s">
        <v>538</v>
      </c>
      <c r="E6" s="167">
        <v>14.637</v>
      </c>
      <c r="F6" s="96">
        <v>148</v>
      </c>
      <c r="G6" s="91">
        <v>10</v>
      </c>
    </row>
    <row r="7" spans="1:7" ht="19" customHeight="1">
      <c r="A7" s="74">
        <v>2</v>
      </c>
      <c r="B7" s="123" t="s">
        <v>457</v>
      </c>
      <c r="C7" s="123" t="s">
        <v>458</v>
      </c>
      <c r="D7" s="123" t="s">
        <v>459</v>
      </c>
      <c r="E7" s="167">
        <v>14.981</v>
      </c>
      <c r="F7" s="96">
        <v>90</v>
      </c>
      <c r="G7" s="91" t="s">
        <v>322</v>
      </c>
    </row>
    <row r="8" spans="1:7" ht="19" customHeight="1">
      <c r="A8" s="74"/>
      <c r="B8" s="123"/>
      <c r="C8" s="123"/>
      <c r="D8" s="123"/>
      <c r="E8" s="167"/>
      <c r="F8" s="96"/>
      <c r="G8" s="91"/>
    </row>
    <row r="9" spans="1:7" ht="19" customHeight="1">
      <c r="A9" s="214" t="s">
        <v>13</v>
      </c>
      <c r="B9" s="214"/>
      <c r="C9" s="214"/>
      <c r="D9" s="214"/>
      <c r="E9" s="214"/>
      <c r="F9" s="214"/>
      <c r="G9" s="214"/>
    </row>
    <row r="10" spans="1:7" ht="19" customHeight="1">
      <c r="A10" s="74">
        <v>1</v>
      </c>
      <c r="B10" s="123" t="s">
        <v>478</v>
      </c>
      <c r="C10" s="123" t="s">
        <v>33</v>
      </c>
      <c r="D10" s="123" t="s">
        <v>479</v>
      </c>
      <c r="E10" s="167">
        <v>15.742000000000001</v>
      </c>
      <c r="F10" s="96">
        <v>72</v>
      </c>
      <c r="G10" s="91">
        <v>10</v>
      </c>
    </row>
    <row r="11" spans="1:7" ht="19" customHeight="1">
      <c r="A11" s="74">
        <v>2</v>
      </c>
      <c r="B11" s="123" t="s">
        <v>380</v>
      </c>
      <c r="C11" s="123" t="s">
        <v>381</v>
      </c>
      <c r="D11" s="123" t="s">
        <v>382</v>
      </c>
      <c r="E11" s="167">
        <v>15.75</v>
      </c>
      <c r="F11" s="96">
        <v>43</v>
      </c>
      <c r="G11" s="91">
        <v>9</v>
      </c>
    </row>
    <row r="12" spans="1:7" ht="19" customHeight="1">
      <c r="A12" s="74">
        <v>3</v>
      </c>
      <c r="B12" s="123" t="s">
        <v>539</v>
      </c>
      <c r="C12" s="123" t="s">
        <v>416</v>
      </c>
      <c r="D12" s="123" t="s">
        <v>540</v>
      </c>
      <c r="E12" s="167">
        <v>15.839</v>
      </c>
      <c r="F12" s="96">
        <v>29</v>
      </c>
      <c r="G12" s="91">
        <v>8</v>
      </c>
    </row>
    <row r="13" spans="1:7" ht="19" customHeight="1">
      <c r="A13" s="74">
        <v>4</v>
      </c>
      <c r="B13" s="123" t="s">
        <v>488</v>
      </c>
      <c r="C13" s="123" t="s">
        <v>489</v>
      </c>
      <c r="D13" s="123" t="s">
        <v>490</v>
      </c>
      <c r="E13" s="167">
        <v>15.978999999999999</v>
      </c>
      <c r="F13" s="96"/>
      <c r="G13" s="91" t="s">
        <v>322</v>
      </c>
    </row>
    <row r="14" spans="1:7" ht="19" customHeight="1">
      <c r="A14" s="74">
        <v>5</v>
      </c>
      <c r="B14" s="123" t="s">
        <v>384</v>
      </c>
      <c r="C14" s="123" t="s">
        <v>321</v>
      </c>
      <c r="D14" s="123" t="s">
        <v>385</v>
      </c>
      <c r="E14" s="167">
        <v>15.983000000000001</v>
      </c>
      <c r="F14" s="96"/>
      <c r="G14" s="91">
        <v>7</v>
      </c>
    </row>
    <row r="15" spans="1:7" ht="19" customHeight="1">
      <c r="A15" s="74">
        <v>6</v>
      </c>
      <c r="B15" s="123" t="s">
        <v>383</v>
      </c>
      <c r="C15" s="123" t="s">
        <v>348</v>
      </c>
      <c r="D15" s="123" t="s">
        <v>404</v>
      </c>
      <c r="E15" s="167">
        <v>16.081</v>
      </c>
      <c r="F15" s="96"/>
      <c r="G15" s="91">
        <v>6</v>
      </c>
    </row>
    <row r="16" spans="1:7" ht="19" customHeight="1">
      <c r="A16" s="74">
        <v>7</v>
      </c>
      <c r="B16" s="123" t="s">
        <v>491</v>
      </c>
      <c r="C16" s="123" t="s">
        <v>492</v>
      </c>
      <c r="D16" s="123" t="s">
        <v>493</v>
      </c>
      <c r="E16" s="167">
        <v>16.085999999999999</v>
      </c>
      <c r="F16" s="96"/>
      <c r="G16" s="91" t="s">
        <v>322</v>
      </c>
    </row>
    <row r="17" spans="1:7" ht="19" customHeight="1">
      <c r="A17" s="74">
        <v>8</v>
      </c>
      <c r="B17" s="170" t="s">
        <v>386</v>
      </c>
      <c r="C17" s="123" t="s">
        <v>387</v>
      </c>
      <c r="D17" s="123" t="s">
        <v>494</v>
      </c>
      <c r="E17" s="167">
        <v>16.221</v>
      </c>
      <c r="F17" s="96"/>
      <c r="G17" s="91">
        <v>5</v>
      </c>
    </row>
    <row r="18" spans="1:7" ht="19" customHeight="1">
      <c r="A18" s="74">
        <v>9</v>
      </c>
      <c r="B18" s="18" t="s">
        <v>495</v>
      </c>
      <c r="C18" s="123" t="s">
        <v>496</v>
      </c>
      <c r="D18" s="123" t="s">
        <v>497</v>
      </c>
      <c r="E18" s="167">
        <v>16.242000000000001</v>
      </c>
      <c r="F18" s="96"/>
      <c r="G18" s="91" t="s">
        <v>322</v>
      </c>
    </row>
    <row r="19" spans="1:7" ht="19" customHeight="1">
      <c r="A19" s="74">
        <v>10</v>
      </c>
      <c r="B19" s="123" t="s">
        <v>499</v>
      </c>
      <c r="C19" s="123" t="s">
        <v>221</v>
      </c>
      <c r="D19" s="123" t="s">
        <v>500</v>
      </c>
      <c r="E19" s="167">
        <v>16.350999999999999</v>
      </c>
      <c r="F19" s="96"/>
      <c r="G19" s="91">
        <v>4</v>
      </c>
    </row>
    <row r="20" spans="1:7" ht="19" customHeight="1">
      <c r="A20" s="74">
        <v>11</v>
      </c>
      <c r="B20" s="123" t="s">
        <v>457</v>
      </c>
      <c r="C20" s="123" t="s">
        <v>458</v>
      </c>
      <c r="D20" s="123" t="s">
        <v>504</v>
      </c>
      <c r="E20" s="167">
        <v>16.567</v>
      </c>
      <c r="F20" s="96"/>
      <c r="G20" s="91" t="s">
        <v>322</v>
      </c>
    </row>
    <row r="21" spans="1:7" ht="19" customHeight="1">
      <c r="A21" s="74">
        <v>12</v>
      </c>
      <c r="B21" s="168" t="s">
        <v>335</v>
      </c>
      <c r="C21" s="123" t="s">
        <v>336</v>
      </c>
      <c r="D21" s="123" t="s">
        <v>440</v>
      </c>
      <c r="E21" s="167">
        <v>16.574000000000002</v>
      </c>
      <c r="F21" s="96"/>
      <c r="G21" s="91">
        <v>3</v>
      </c>
    </row>
    <row r="22" spans="1:7" ht="19" customHeight="1">
      <c r="A22" s="74">
        <v>13</v>
      </c>
      <c r="B22" s="170" t="s">
        <v>386</v>
      </c>
      <c r="C22" s="123" t="s">
        <v>387</v>
      </c>
      <c r="D22" s="123" t="s">
        <v>505</v>
      </c>
      <c r="E22" s="167">
        <v>16.587</v>
      </c>
      <c r="F22" s="96"/>
      <c r="G22" s="176" t="s">
        <v>410</v>
      </c>
    </row>
    <row r="23" spans="1:7" ht="19" customHeight="1">
      <c r="A23" s="74">
        <v>14</v>
      </c>
      <c r="B23" s="123" t="s">
        <v>478</v>
      </c>
      <c r="C23" s="123" t="s">
        <v>33</v>
      </c>
      <c r="D23" s="123" t="s">
        <v>396</v>
      </c>
      <c r="E23" s="167">
        <v>16.61</v>
      </c>
      <c r="F23" s="96"/>
      <c r="G23" s="176">
        <v>2</v>
      </c>
    </row>
    <row r="24" spans="1:7" ht="19" customHeight="1">
      <c r="A24" s="74">
        <v>15</v>
      </c>
      <c r="B24" s="18" t="s">
        <v>331</v>
      </c>
      <c r="C24" s="123" t="s">
        <v>332</v>
      </c>
      <c r="D24" s="123" t="s">
        <v>333</v>
      </c>
      <c r="E24" s="167">
        <v>16.611000000000001</v>
      </c>
      <c r="F24" s="96"/>
      <c r="G24" s="176">
        <v>1</v>
      </c>
    </row>
    <row r="25" spans="1:7" ht="19" customHeight="1">
      <c r="A25" s="74">
        <v>16</v>
      </c>
      <c r="B25" s="170"/>
      <c r="C25" s="123"/>
      <c r="D25" s="123"/>
      <c r="E25" s="167"/>
      <c r="F25" s="96"/>
      <c r="G25" s="91"/>
    </row>
    <row r="26" spans="1:7" ht="19" customHeight="1">
      <c r="A26" s="214" t="s">
        <v>14</v>
      </c>
      <c r="B26" s="214"/>
      <c r="C26" s="214"/>
      <c r="D26" s="214"/>
      <c r="E26" s="214"/>
      <c r="F26" s="214"/>
      <c r="G26" s="214"/>
    </row>
    <row r="27" spans="1:7" ht="19" customHeight="1">
      <c r="A27" s="74">
        <v>1</v>
      </c>
      <c r="B27" s="123" t="s">
        <v>539</v>
      </c>
      <c r="C27" s="123" t="s">
        <v>416</v>
      </c>
      <c r="D27" s="123" t="s">
        <v>417</v>
      </c>
      <c r="E27" s="167">
        <v>17.613</v>
      </c>
      <c r="F27" s="96">
        <f>48+12</f>
        <v>60</v>
      </c>
      <c r="G27" s="91">
        <v>10</v>
      </c>
    </row>
    <row r="28" spans="1:7" ht="19" customHeight="1">
      <c r="A28" s="74">
        <v>2</v>
      </c>
      <c r="B28" s="168" t="s">
        <v>434</v>
      </c>
      <c r="C28" s="123" t="s">
        <v>435</v>
      </c>
      <c r="D28" s="123" t="s">
        <v>436</v>
      </c>
      <c r="E28" s="167">
        <v>18.114999999999998</v>
      </c>
      <c r="F28" s="96">
        <f>29+7</f>
        <v>36</v>
      </c>
      <c r="G28" s="91">
        <v>9</v>
      </c>
    </row>
    <row r="29" spans="1:7" ht="19" customHeight="1">
      <c r="A29" s="74">
        <v>3</v>
      </c>
      <c r="B29" s="123"/>
      <c r="C29" s="123"/>
      <c r="D29" s="123"/>
      <c r="E29" s="167"/>
      <c r="F29" s="96"/>
      <c r="G29" s="91"/>
    </row>
    <row r="30" spans="1:7" ht="19" hidden="1" customHeight="1">
      <c r="A30" s="74">
        <v>4</v>
      </c>
      <c r="B30" s="168"/>
      <c r="C30" s="123"/>
      <c r="D30" s="123"/>
      <c r="E30" s="167"/>
      <c r="F30" s="96"/>
      <c r="G30" s="91"/>
    </row>
    <row r="31" spans="1:7" ht="19" hidden="1" customHeight="1">
      <c r="A31" s="74">
        <v>5</v>
      </c>
      <c r="B31" s="168"/>
      <c r="C31" s="123"/>
      <c r="D31" s="123"/>
      <c r="E31" s="167"/>
      <c r="F31" s="96"/>
      <c r="G31" s="91"/>
    </row>
    <row r="32" spans="1:7" s="160" customFormat="1" ht="24" customHeight="1">
      <c r="A32" s="214" t="s">
        <v>516</v>
      </c>
      <c r="B32" s="214"/>
      <c r="C32" s="214"/>
      <c r="D32" s="214"/>
      <c r="E32" s="214"/>
      <c r="F32" s="214"/>
      <c r="G32" s="214"/>
    </row>
    <row r="33" spans="1:7" ht="19" customHeight="1">
      <c r="A33" s="74">
        <v>1</v>
      </c>
      <c r="B33" s="18" t="s">
        <v>495</v>
      </c>
      <c r="C33" s="123" t="s">
        <v>496</v>
      </c>
      <c r="D33" s="171" t="s">
        <v>517</v>
      </c>
      <c r="E33" s="167">
        <v>915.51199999999994</v>
      </c>
      <c r="F33" s="96"/>
      <c r="G33" s="91"/>
    </row>
    <row r="34" spans="1:7" ht="19" customHeight="1">
      <c r="A34" s="74">
        <v>2</v>
      </c>
      <c r="B34" s="123" t="s">
        <v>499</v>
      </c>
      <c r="C34" s="123" t="s">
        <v>221</v>
      </c>
      <c r="D34" s="123" t="s">
        <v>518</v>
      </c>
      <c r="E34" s="167">
        <v>915.89</v>
      </c>
      <c r="F34" s="96"/>
      <c r="G34" s="91"/>
    </row>
    <row r="35" spans="1:7" ht="19" customHeight="1">
      <c r="A35" s="74">
        <v>3</v>
      </c>
      <c r="B35" s="123" t="s">
        <v>446</v>
      </c>
      <c r="C35" s="123" t="s">
        <v>325</v>
      </c>
      <c r="D35" s="123" t="s">
        <v>447</v>
      </c>
      <c r="E35" s="167">
        <v>916.55499999999995</v>
      </c>
      <c r="F35" s="96"/>
      <c r="G35" s="91"/>
    </row>
    <row r="36" spans="1:7" ht="19" customHeight="1">
      <c r="A36" s="74">
        <v>4</v>
      </c>
      <c r="B36" s="171" t="s">
        <v>415</v>
      </c>
      <c r="C36" s="123" t="s">
        <v>375</v>
      </c>
      <c r="D36" s="171" t="s">
        <v>541</v>
      </c>
      <c r="E36" s="167">
        <v>999.99900000000002</v>
      </c>
      <c r="F36" s="96"/>
      <c r="G36" s="91"/>
    </row>
    <row r="37" spans="1:7" ht="19" customHeight="1">
      <c r="A37" s="74">
        <v>5</v>
      </c>
      <c r="B37" s="123" t="s">
        <v>412</v>
      </c>
      <c r="C37" s="123" t="s">
        <v>321</v>
      </c>
      <c r="D37" s="123" t="s">
        <v>374</v>
      </c>
      <c r="E37" s="167">
        <v>916.19200000000001</v>
      </c>
      <c r="F37" s="96"/>
      <c r="G37" s="91"/>
    </row>
    <row r="38" spans="1:7" ht="19" customHeight="1">
      <c r="A38" s="74">
        <v>6</v>
      </c>
      <c r="B38" s="99"/>
      <c r="C38" s="83"/>
      <c r="D38" s="83"/>
      <c r="E38" s="100"/>
      <c r="F38" s="96"/>
      <c r="G38" s="91"/>
    </row>
    <row r="39" spans="1:7" ht="15" customHeight="1">
      <c r="F39" s="89"/>
    </row>
    <row r="40" spans="1:7" ht="15" customHeight="1">
      <c r="F40" s="89"/>
    </row>
    <row r="41" spans="1:7" ht="15" customHeight="1">
      <c r="F41" s="89"/>
    </row>
    <row r="42" spans="1:7" ht="15" customHeight="1">
      <c r="F42" s="89"/>
    </row>
    <row r="43" spans="1:7" ht="15" customHeight="1">
      <c r="F43" s="89"/>
    </row>
    <row r="44" spans="1:7" ht="15" customHeight="1">
      <c r="F44" s="89"/>
    </row>
    <row r="45" spans="1:7" ht="15" customHeight="1">
      <c r="F45" s="89"/>
    </row>
    <row r="46" spans="1:7" ht="15" customHeight="1">
      <c r="F46" s="89"/>
    </row>
    <row r="47" spans="1:7" ht="15" customHeight="1">
      <c r="F47" s="89"/>
    </row>
    <row r="48" spans="1:7" ht="15" customHeight="1">
      <c r="F48" s="89"/>
    </row>
    <row r="49" spans="6:6" ht="15" customHeight="1">
      <c r="F49" s="89"/>
    </row>
    <row r="50" spans="6:6" ht="15" customHeight="1">
      <c r="F50" s="89"/>
    </row>
    <row r="51" spans="6:6" ht="15" customHeight="1">
      <c r="F51" s="89"/>
    </row>
    <row r="52" spans="6:6" ht="15" customHeight="1">
      <c r="F52" s="89"/>
    </row>
    <row r="53" spans="6:6" ht="15" customHeight="1">
      <c r="F53" s="89"/>
    </row>
    <row r="54" spans="6:6" ht="15" customHeight="1">
      <c r="F54" s="89"/>
    </row>
    <row r="55" spans="6:6" ht="15" customHeight="1">
      <c r="F55" s="89"/>
    </row>
    <row r="56" spans="6:6" ht="15" customHeight="1">
      <c r="F56" s="89"/>
    </row>
    <row r="57" spans="6:6" ht="15" customHeight="1">
      <c r="F57" s="89"/>
    </row>
    <row r="58" spans="6:6" ht="15" customHeight="1">
      <c r="F58" s="89"/>
    </row>
    <row r="59" spans="6:6" ht="15" customHeight="1">
      <c r="F59" s="89"/>
    </row>
    <row r="60" spans="6:6" ht="15" customHeight="1">
      <c r="F60" s="89"/>
    </row>
    <row r="61" spans="6:6" ht="15" customHeight="1">
      <c r="F61" s="89"/>
    </row>
    <row r="62" spans="6:6" ht="15" customHeight="1">
      <c r="F62" s="89"/>
    </row>
    <row r="63" spans="6:6" ht="15" customHeight="1">
      <c r="F63" s="89"/>
    </row>
    <row r="64" spans="6:6" ht="15" customHeight="1">
      <c r="F64" s="89"/>
    </row>
    <row r="65" spans="6:6" ht="15" customHeight="1">
      <c r="F65" s="89"/>
    </row>
    <row r="66" spans="6:6" ht="15" customHeight="1">
      <c r="F66" s="89"/>
    </row>
    <row r="67" spans="6:6" ht="15" customHeight="1">
      <c r="F67" s="89"/>
    </row>
    <row r="68" spans="6:6" ht="15" customHeight="1">
      <c r="F68" s="89"/>
    </row>
    <row r="69" spans="6:6" ht="15" customHeight="1">
      <c r="F69" s="89"/>
    </row>
    <row r="70" spans="6:6" ht="15" customHeight="1">
      <c r="F70" s="89"/>
    </row>
    <row r="71" spans="6:6" ht="15" customHeight="1">
      <c r="F71" s="89"/>
    </row>
    <row r="72" spans="6:6" ht="15" customHeight="1">
      <c r="F72" s="89"/>
    </row>
    <row r="73" spans="6:6" ht="15" customHeight="1">
      <c r="F73" s="89"/>
    </row>
    <row r="74" spans="6:6" ht="15" customHeight="1">
      <c r="F74" s="89"/>
    </row>
    <row r="75" spans="6:6" ht="15" customHeight="1">
      <c r="F75" s="89"/>
    </row>
    <row r="76" spans="6:6" ht="15" customHeight="1">
      <c r="F76" s="89"/>
    </row>
    <row r="77" spans="6:6" ht="15" customHeight="1">
      <c r="F77" s="89"/>
    </row>
    <row r="78" spans="6:6" ht="15" customHeight="1">
      <c r="F78" s="89"/>
    </row>
    <row r="79" spans="6:6" ht="15" customHeight="1">
      <c r="F79" s="89"/>
    </row>
    <row r="80" spans="6:6" ht="15" customHeight="1">
      <c r="F80" s="89"/>
    </row>
    <row r="81" spans="6:6" ht="15" customHeight="1">
      <c r="F81" s="89"/>
    </row>
    <row r="82" spans="6:6" ht="15" customHeight="1">
      <c r="F82" s="89"/>
    </row>
    <row r="83" spans="6:6" ht="15" customHeight="1">
      <c r="F83" s="89"/>
    </row>
    <row r="84" spans="6:6" ht="15" customHeight="1">
      <c r="F84" s="89"/>
    </row>
    <row r="85" spans="6:6" ht="15" customHeight="1">
      <c r="F85" s="89"/>
    </row>
    <row r="86" spans="6:6" ht="15" customHeight="1">
      <c r="F86" s="89"/>
    </row>
    <row r="87" spans="6:6" ht="15" customHeight="1">
      <c r="F87" s="89"/>
    </row>
    <row r="88" spans="6:6" ht="15" customHeight="1">
      <c r="F88" s="89"/>
    </row>
    <row r="89" spans="6:6" ht="15" customHeight="1">
      <c r="F89" s="89"/>
    </row>
    <row r="90" spans="6:6" ht="15" customHeight="1">
      <c r="F90" s="89"/>
    </row>
    <row r="91" spans="6:6" ht="15" customHeight="1">
      <c r="F91" s="89"/>
    </row>
    <row r="92" spans="6:6" ht="15" customHeight="1">
      <c r="F92" s="89"/>
    </row>
    <row r="93" spans="6:6" ht="15" customHeight="1">
      <c r="F93" s="89"/>
    </row>
    <row r="94" spans="6:6" ht="15" customHeight="1">
      <c r="F94" s="89"/>
    </row>
    <row r="95" spans="6:6" ht="15" customHeight="1">
      <c r="F95" s="89"/>
    </row>
    <row r="96" spans="6:6" ht="15" customHeight="1">
      <c r="F96" s="89"/>
    </row>
    <row r="97" spans="6:6" ht="15" customHeight="1">
      <c r="F97" s="89"/>
    </row>
    <row r="98" spans="6:6" ht="15" customHeight="1">
      <c r="F98" s="89"/>
    </row>
    <row r="99" spans="6:6" ht="15" customHeight="1">
      <c r="F99" s="89"/>
    </row>
    <row r="100" spans="6:6" ht="15" customHeight="1">
      <c r="F100" s="89"/>
    </row>
    <row r="101" spans="6:6" ht="15" customHeight="1">
      <c r="F101" s="89"/>
    </row>
    <row r="102" spans="6:6" ht="15" customHeight="1">
      <c r="F102" s="89"/>
    </row>
    <row r="103" spans="6:6" ht="15" customHeight="1">
      <c r="F103" s="89"/>
    </row>
    <row r="104" spans="6:6" ht="15" customHeight="1">
      <c r="F104" s="89"/>
    </row>
    <row r="105" spans="6:6" ht="15" customHeight="1">
      <c r="F105" s="89"/>
    </row>
    <row r="106" spans="6:6" ht="15" customHeight="1">
      <c r="F106" s="89"/>
    </row>
    <row r="107" spans="6:6" ht="15" customHeight="1">
      <c r="F107" s="89"/>
    </row>
    <row r="108" spans="6:6" ht="15" customHeight="1">
      <c r="F108" s="89"/>
    </row>
    <row r="109" spans="6:6" ht="15" customHeight="1">
      <c r="F109" s="89"/>
    </row>
    <row r="110" spans="6:6" ht="15" customHeight="1">
      <c r="F110" s="89"/>
    </row>
    <row r="111" spans="6:6" ht="15" customHeight="1">
      <c r="F111" s="89"/>
    </row>
    <row r="112" spans="6:6" ht="15" customHeight="1">
      <c r="F112" s="89"/>
    </row>
    <row r="113" spans="6:6" ht="15" customHeight="1">
      <c r="F113" s="89"/>
    </row>
    <row r="114" spans="6:6" ht="15" customHeight="1">
      <c r="F114" s="89"/>
    </row>
    <row r="115" spans="6:6" ht="15" customHeight="1">
      <c r="F115" s="89"/>
    </row>
    <row r="116" spans="6:6" ht="15" customHeight="1">
      <c r="F116" s="89"/>
    </row>
    <row r="117" spans="6:6" ht="15" customHeight="1">
      <c r="F117" s="89"/>
    </row>
    <row r="118" spans="6:6" ht="15" customHeight="1">
      <c r="F118" s="89"/>
    </row>
    <row r="119" spans="6:6" ht="15" customHeight="1">
      <c r="F119" s="89"/>
    </row>
    <row r="120" spans="6:6" ht="15" customHeight="1">
      <c r="F120" s="89"/>
    </row>
    <row r="121" spans="6:6" ht="15" customHeight="1">
      <c r="F121" s="89"/>
    </row>
    <row r="122" spans="6:6" ht="15" customHeight="1">
      <c r="F122" s="89"/>
    </row>
    <row r="123" spans="6:6" ht="15" customHeight="1">
      <c r="F123" s="89"/>
    </row>
    <row r="124" spans="6:6" ht="15" customHeight="1">
      <c r="F124" s="89"/>
    </row>
    <row r="125" spans="6:6" ht="15" customHeight="1">
      <c r="F125" s="89"/>
    </row>
    <row r="126" spans="6:6">
      <c r="F126" s="89"/>
    </row>
    <row r="127" spans="6:6">
      <c r="F127" s="89"/>
    </row>
    <row r="128" spans="6:6">
      <c r="F128" s="89"/>
    </row>
    <row r="129" spans="6:6">
      <c r="F129" s="89"/>
    </row>
    <row r="130" spans="6:6">
      <c r="F130" s="89"/>
    </row>
    <row r="131" spans="6:6">
      <c r="F131" s="89"/>
    </row>
    <row r="132" spans="6:6">
      <c r="F132" s="89"/>
    </row>
    <row r="133" spans="6:6">
      <c r="F133" s="89"/>
    </row>
    <row r="134" spans="6:6">
      <c r="F134" s="89"/>
    </row>
    <row r="135" spans="6:6">
      <c r="F135" s="89"/>
    </row>
    <row r="136" spans="6:6">
      <c r="F136" s="89"/>
    </row>
    <row r="137" spans="6:6">
      <c r="F137" s="89"/>
    </row>
    <row r="138" spans="6:6">
      <c r="F138" s="89"/>
    </row>
    <row r="139" spans="6:6">
      <c r="F139" s="89"/>
    </row>
    <row r="140" spans="6:6">
      <c r="F140" s="89"/>
    </row>
    <row r="141" spans="6:6">
      <c r="F141" s="89"/>
    </row>
    <row r="142" spans="6:6">
      <c r="F142" s="89"/>
    </row>
    <row r="143" spans="6:6">
      <c r="F143" s="89"/>
    </row>
    <row r="144" spans="6:6">
      <c r="F144" s="89"/>
    </row>
    <row r="145" spans="6:6">
      <c r="F145" s="89"/>
    </row>
    <row r="146" spans="6:6">
      <c r="F146" s="89"/>
    </row>
    <row r="147" spans="6:6">
      <c r="F147" s="89"/>
    </row>
    <row r="148" spans="6:6">
      <c r="F148" s="89"/>
    </row>
    <row r="149" spans="6:6">
      <c r="F149" s="89"/>
    </row>
    <row r="150" spans="6:6">
      <c r="F150" s="89"/>
    </row>
    <row r="151" spans="6:6">
      <c r="F151" s="89"/>
    </row>
    <row r="152" spans="6:6">
      <c r="F152" s="89"/>
    </row>
    <row r="153" spans="6:6">
      <c r="F153" s="89"/>
    </row>
    <row r="154" spans="6:6">
      <c r="F154" s="89"/>
    </row>
    <row r="155" spans="6:6">
      <c r="F155" s="89"/>
    </row>
    <row r="156" spans="6:6">
      <c r="F156" s="89"/>
    </row>
    <row r="157" spans="6:6">
      <c r="F157" s="89"/>
    </row>
    <row r="158" spans="6:6">
      <c r="F158" s="89"/>
    </row>
    <row r="159" spans="6:6">
      <c r="F159" s="89"/>
    </row>
    <row r="160" spans="6:6">
      <c r="F160" s="89"/>
    </row>
    <row r="161" spans="6:6">
      <c r="F161" s="89"/>
    </row>
    <row r="162" spans="6:6">
      <c r="F162" s="89"/>
    </row>
    <row r="163" spans="6:6">
      <c r="F163" s="89"/>
    </row>
    <row r="164" spans="6:6">
      <c r="F164" s="89"/>
    </row>
    <row r="165" spans="6:6">
      <c r="F165" s="89"/>
    </row>
    <row r="166" spans="6:6">
      <c r="F166" s="89"/>
    </row>
    <row r="167" spans="6:6">
      <c r="F167" s="89"/>
    </row>
    <row r="168" spans="6:6">
      <c r="F168" s="89"/>
    </row>
    <row r="169" spans="6:6">
      <c r="F169" s="89"/>
    </row>
    <row r="170" spans="6:6">
      <c r="F170" s="89"/>
    </row>
    <row r="171" spans="6:6">
      <c r="F171" s="89"/>
    </row>
    <row r="172" spans="6:6">
      <c r="F172" s="89"/>
    </row>
    <row r="173" spans="6:6">
      <c r="F173" s="89"/>
    </row>
    <row r="174" spans="6:6">
      <c r="F174" s="89"/>
    </row>
    <row r="175" spans="6:6">
      <c r="F175" s="89"/>
    </row>
    <row r="176" spans="6:6">
      <c r="F176" s="89"/>
    </row>
    <row r="177" spans="6:6">
      <c r="F177" s="89"/>
    </row>
    <row r="178" spans="6:6">
      <c r="F178" s="89"/>
    </row>
    <row r="179" spans="6:6">
      <c r="F179" s="89"/>
    </row>
    <row r="180" spans="6:6">
      <c r="F180" s="89"/>
    </row>
    <row r="181" spans="6:6">
      <c r="F181" s="89"/>
    </row>
    <row r="182" spans="6:6">
      <c r="F182" s="89"/>
    </row>
    <row r="183" spans="6:6">
      <c r="F183" s="89"/>
    </row>
    <row r="184" spans="6:6">
      <c r="F184" s="89"/>
    </row>
    <row r="185" spans="6:6">
      <c r="F185" s="89"/>
    </row>
    <row r="186" spans="6:6">
      <c r="F186" s="89"/>
    </row>
    <row r="187" spans="6:6">
      <c r="F187" s="89"/>
    </row>
    <row r="188" spans="6:6">
      <c r="F188" s="89"/>
    </row>
    <row r="189" spans="6:6">
      <c r="F189" s="89"/>
    </row>
    <row r="190" spans="6:6">
      <c r="F190" s="89"/>
    </row>
    <row r="191" spans="6:6">
      <c r="F191" s="89"/>
    </row>
    <row r="192" spans="6:6">
      <c r="F192" s="89"/>
    </row>
    <row r="193" spans="6:6">
      <c r="F193" s="89"/>
    </row>
    <row r="194" spans="6:6">
      <c r="F194" s="89"/>
    </row>
    <row r="195" spans="6:6">
      <c r="F195" s="89"/>
    </row>
    <row r="196" spans="6:6">
      <c r="F196" s="89"/>
    </row>
    <row r="197" spans="6:6">
      <c r="F197" s="89"/>
    </row>
    <row r="198" spans="6:6">
      <c r="F198" s="89"/>
    </row>
    <row r="199" spans="6:6">
      <c r="F199" s="89"/>
    </row>
    <row r="200" spans="6:6">
      <c r="F200" s="89"/>
    </row>
    <row r="201" spans="6:6">
      <c r="F201" s="89"/>
    </row>
    <row r="202" spans="6:6">
      <c r="F202" s="89"/>
    </row>
    <row r="203" spans="6:6">
      <c r="F203" s="89"/>
    </row>
    <row r="204" spans="6:6">
      <c r="F204" s="89"/>
    </row>
    <row r="205" spans="6:6">
      <c r="F205" s="89"/>
    </row>
    <row r="206" spans="6:6">
      <c r="F206" s="89"/>
    </row>
    <row r="207" spans="6:6">
      <c r="F207" s="89"/>
    </row>
    <row r="208" spans="6:6">
      <c r="F208" s="89"/>
    </row>
    <row r="209" spans="6:6">
      <c r="F209" s="89"/>
    </row>
    <row r="210" spans="6:6">
      <c r="F210" s="89"/>
    </row>
    <row r="211" spans="6:6">
      <c r="F211" s="89"/>
    </row>
    <row r="212" spans="6:6">
      <c r="F212" s="89"/>
    </row>
    <row r="213" spans="6:6">
      <c r="F213" s="89"/>
    </row>
    <row r="214" spans="6:6">
      <c r="F214" s="89"/>
    </row>
    <row r="215" spans="6:6">
      <c r="F215" s="89"/>
    </row>
    <row r="216" spans="6:6">
      <c r="F216" s="89"/>
    </row>
    <row r="217" spans="6:6">
      <c r="F217" s="89"/>
    </row>
    <row r="218" spans="6:6">
      <c r="F218" s="89"/>
    </row>
    <row r="219" spans="6:6">
      <c r="F219" s="89"/>
    </row>
    <row r="220" spans="6:6">
      <c r="F220" s="89"/>
    </row>
    <row r="221" spans="6:6">
      <c r="F221" s="89"/>
    </row>
    <row r="222" spans="6:6">
      <c r="F222" s="89"/>
    </row>
    <row r="223" spans="6:6">
      <c r="F223" s="89"/>
    </row>
    <row r="224" spans="6:6">
      <c r="F224" s="89"/>
    </row>
    <row r="225" spans="6:6">
      <c r="F225" s="89"/>
    </row>
    <row r="226" spans="6:6">
      <c r="F226" s="89"/>
    </row>
    <row r="227" spans="6:6">
      <c r="F227" s="89"/>
    </row>
    <row r="228" spans="6:6">
      <c r="F228" s="89"/>
    </row>
    <row r="229" spans="6:6">
      <c r="F229" s="89"/>
    </row>
    <row r="230" spans="6:6">
      <c r="F230" s="89"/>
    </row>
    <row r="231" spans="6:6">
      <c r="F231" s="89"/>
    </row>
    <row r="232" spans="6:6">
      <c r="F232" s="89"/>
    </row>
    <row r="233" spans="6:6">
      <c r="F233" s="89"/>
    </row>
    <row r="234" spans="6:6">
      <c r="F234" s="89"/>
    </row>
    <row r="235" spans="6:6">
      <c r="F235" s="89"/>
    </row>
    <row r="236" spans="6:6">
      <c r="F236" s="89"/>
    </row>
    <row r="237" spans="6:6">
      <c r="F237" s="89"/>
    </row>
    <row r="238" spans="6:6">
      <c r="F238" s="89"/>
    </row>
    <row r="239" spans="6:6">
      <c r="F239" s="89"/>
    </row>
    <row r="240" spans="6:6">
      <c r="F240" s="89"/>
    </row>
    <row r="241" spans="6:6">
      <c r="F241" s="89"/>
    </row>
    <row r="242" spans="6:6">
      <c r="F242" s="89"/>
    </row>
    <row r="243" spans="6:6">
      <c r="F243" s="89"/>
    </row>
    <row r="244" spans="6:6">
      <c r="F244" s="89"/>
    </row>
    <row r="245" spans="6:6">
      <c r="F245" s="89"/>
    </row>
    <row r="246" spans="6:6">
      <c r="F246" s="89"/>
    </row>
    <row r="247" spans="6:6">
      <c r="F247" s="89"/>
    </row>
    <row r="248" spans="6:6">
      <c r="F248" s="89"/>
    </row>
    <row r="249" spans="6:6">
      <c r="F249" s="89"/>
    </row>
    <row r="250" spans="6:6">
      <c r="F250" s="89"/>
    </row>
    <row r="251" spans="6:6">
      <c r="F251" s="89"/>
    </row>
    <row r="252" spans="6:6">
      <c r="F252" s="89"/>
    </row>
    <row r="253" spans="6:6">
      <c r="F253" s="89"/>
    </row>
    <row r="254" spans="6:6">
      <c r="F254" s="89"/>
    </row>
    <row r="255" spans="6:6">
      <c r="F255" s="89"/>
    </row>
    <row r="256" spans="6:6">
      <c r="F256" s="89"/>
    </row>
    <row r="257" spans="6:6">
      <c r="F257" s="89"/>
    </row>
    <row r="258" spans="6:6">
      <c r="F258" s="89"/>
    </row>
    <row r="259" spans="6:6">
      <c r="F259" s="89"/>
    </row>
    <row r="260" spans="6:6">
      <c r="F260" s="89"/>
    </row>
    <row r="261" spans="6:6">
      <c r="F261" s="89"/>
    </row>
    <row r="262" spans="6:6">
      <c r="F262" s="89"/>
    </row>
    <row r="263" spans="6:6">
      <c r="F263" s="89"/>
    </row>
    <row r="264" spans="6:6">
      <c r="F264" s="89"/>
    </row>
    <row r="265" spans="6:6">
      <c r="F265" s="89"/>
    </row>
    <row r="266" spans="6:6">
      <c r="F266" s="89"/>
    </row>
    <row r="267" spans="6:6">
      <c r="F267" s="89"/>
    </row>
    <row r="268" spans="6:6">
      <c r="F268" s="89"/>
    </row>
    <row r="269" spans="6:6">
      <c r="F269" s="89"/>
    </row>
    <row r="270" spans="6:6">
      <c r="F270" s="89"/>
    </row>
    <row r="271" spans="6:6">
      <c r="F271" s="89"/>
    </row>
    <row r="272" spans="6:6">
      <c r="F272" s="89"/>
    </row>
    <row r="273" spans="6:6">
      <c r="F273" s="89"/>
    </row>
    <row r="274" spans="6:6">
      <c r="F274" s="89"/>
    </row>
    <row r="275" spans="6:6">
      <c r="F275" s="89"/>
    </row>
    <row r="276" spans="6:6">
      <c r="F276" s="89"/>
    </row>
    <row r="277" spans="6:6">
      <c r="F277" s="89"/>
    </row>
    <row r="278" spans="6:6">
      <c r="F278" s="89"/>
    </row>
    <row r="279" spans="6:6">
      <c r="F279" s="89"/>
    </row>
    <row r="280" spans="6:6">
      <c r="F280" s="89"/>
    </row>
    <row r="281" spans="6:6">
      <c r="F281" s="89"/>
    </row>
    <row r="282" spans="6:6">
      <c r="F282" s="89"/>
    </row>
    <row r="283" spans="6:6">
      <c r="F283" s="89"/>
    </row>
    <row r="284" spans="6:6">
      <c r="F284" s="89"/>
    </row>
    <row r="285" spans="6:6">
      <c r="F285" s="89"/>
    </row>
    <row r="286" spans="6:6">
      <c r="F286" s="89"/>
    </row>
    <row r="287" spans="6:6">
      <c r="F287" s="89"/>
    </row>
    <row r="288" spans="6:6">
      <c r="F288" s="89"/>
    </row>
  </sheetData>
  <mergeCells count="7">
    <mergeCell ref="A3:G3"/>
    <mergeCell ref="A5:G5"/>
    <mergeCell ref="A32:G32"/>
    <mergeCell ref="A1:G1"/>
    <mergeCell ref="A2:G2"/>
    <mergeCell ref="A9:G9"/>
    <mergeCell ref="A26:G26"/>
  </mergeCells>
  <conditionalFormatting sqref="G33:G38 G5:G31">
    <cfRule type="expression" dxfId="4" priority="5">
      <formula>$G5="1"</formula>
    </cfRule>
  </conditionalFormatting>
  <conditionalFormatting sqref="F5:F38">
    <cfRule type="expression" dxfId="3" priority="6">
      <formula>#REF!="1"</formula>
    </cfRule>
  </conditionalFormatting>
  <conditionalFormatting sqref="G32">
    <cfRule type="expression" dxfId="2" priority="1">
      <formula>$G32="1"</formula>
    </cfRule>
  </conditionalFormatting>
  <printOptions horizontalCentered="1"/>
  <pageMargins left="0.7" right="0.7" top="0.56999999999999995" bottom="0.31" header="0.3" footer="0.3"/>
  <pageSetup scale="7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  <pageSetUpPr fitToPage="1"/>
  </sheetPr>
  <dimension ref="A1:J286"/>
  <sheetViews>
    <sheetView zoomScale="160" zoomScaleNormal="160" workbookViewId="0">
      <pane ySplit="3" topLeftCell="A14" activePane="bottomLeft" state="frozen"/>
      <selection activeCell="A3" sqref="A3:E3"/>
      <selection pane="bottomLeft" activeCell="A9" sqref="A9:G9"/>
    </sheetView>
  </sheetViews>
  <sheetFormatPr baseColWidth="10" defaultColWidth="8.83203125" defaultRowHeight="19"/>
  <cols>
    <col min="1" max="1" width="7.5" style="84" bestFit="1" customWidth="1"/>
    <col min="2" max="3" width="20.6640625" style="72" customWidth="1"/>
    <col min="4" max="4" width="28.1640625" style="72" customWidth="1"/>
    <col min="5" max="5" width="12.5" style="72" customWidth="1"/>
    <col min="6" max="6" width="15" style="88" customWidth="1"/>
    <col min="7" max="7" width="11.1640625" style="90" customWidth="1"/>
    <col min="8" max="10" width="9.1640625" style="72" hidden="1" customWidth="1"/>
    <col min="11" max="12" width="0" style="72" hidden="1" customWidth="1"/>
    <col min="13" max="16384" width="8.83203125" style="72"/>
  </cols>
  <sheetData>
    <row r="1" spans="1:7" ht="23">
      <c r="A1" s="191" t="str">
        <f>'[1]5DOpen'!A1</f>
        <v>BBRA Point Show #9</v>
      </c>
      <c r="B1" s="191"/>
      <c r="C1" s="191"/>
      <c r="D1" s="191"/>
      <c r="E1" s="191"/>
      <c r="F1" s="192"/>
      <c r="G1" s="192"/>
    </row>
    <row r="2" spans="1:7">
      <c r="A2" s="193">
        <f>'[1]5DOpen'!A2</f>
        <v>44815</v>
      </c>
      <c r="B2" s="193"/>
      <c r="C2" s="193"/>
      <c r="D2" s="193"/>
      <c r="E2" s="193"/>
      <c r="F2" s="193"/>
      <c r="G2" s="193"/>
    </row>
    <row r="3" spans="1:7" ht="23">
      <c r="A3" s="215" t="s">
        <v>307</v>
      </c>
      <c r="B3" s="215"/>
      <c r="C3" s="215"/>
      <c r="D3" s="215"/>
      <c r="E3" s="215"/>
      <c r="F3" s="215"/>
      <c r="G3" s="215"/>
    </row>
    <row r="4" spans="1:7">
      <c r="A4" s="102" t="s">
        <v>3</v>
      </c>
      <c r="B4" s="102" t="s">
        <v>16</v>
      </c>
      <c r="C4" s="102" t="s">
        <v>17</v>
      </c>
      <c r="D4" s="102" t="s">
        <v>4</v>
      </c>
      <c r="E4" s="103" t="s">
        <v>5</v>
      </c>
      <c r="F4" s="103" t="s">
        <v>10</v>
      </c>
      <c r="G4" s="103" t="s">
        <v>7</v>
      </c>
    </row>
    <row r="5" spans="1:7" s="160" customFormat="1" ht="24" customHeight="1">
      <c r="A5" s="214" t="s">
        <v>12</v>
      </c>
      <c r="B5" s="214"/>
      <c r="C5" s="214"/>
      <c r="D5" s="214"/>
      <c r="E5" s="214"/>
      <c r="F5" s="214"/>
      <c r="G5" s="214"/>
    </row>
    <row r="6" spans="1:7" ht="19" customHeight="1">
      <c r="A6" s="74">
        <v>1</v>
      </c>
      <c r="B6" s="123" t="s">
        <v>415</v>
      </c>
      <c r="C6" s="123" t="s">
        <v>375</v>
      </c>
      <c r="D6" s="123" t="s">
        <v>538</v>
      </c>
      <c r="E6" s="167">
        <v>14.637</v>
      </c>
      <c r="F6" s="96">
        <v>105</v>
      </c>
      <c r="G6" s="91">
        <v>10</v>
      </c>
    </row>
    <row r="7" spans="1:7" ht="19" customHeight="1">
      <c r="A7" s="74">
        <v>2</v>
      </c>
      <c r="B7" s="170" t="s">
        <v>460</v>
      </c>
      <c r="C7" s="123" t="s">
        <v>461</v>
      </c>
      <c r="D7" s="123" t="s">
        <v>462</v>
      </c>
      <c r="E7" s="167">
        <v>15.202</v>
      </c>
      <c r="F7" s="96">
        <v>64</v>
      </c>
      <c r="G7" s="91">
        <v>9</v>
      </c>
    </row>
    <row r="8" spans="1:7" ht="19" customHeight="1">
      <c r="A8" s="74">
        <v>3</v>
      </c>
      <c r="B8" s="170"/>
      <c r="C8" s="123"/>
      <c r="D8" s="123"/>
      <c r="E8" s="167"/>
      <c r="F8" s="96"/>
      <c r="G8" s="91"/>
    </row>
    <row r="9" spans="1:7" ht="19" customHeight="1">
      <c r="A9" s="214" t="s">
        <v>13</v>
      </c>
      <c r="B9" s="214"/>
      <c r="C9" s="214"/>
      <c r="D9" s="214"/>
      <c r="E9" s="214"/>
      <c r="F9" s="214"/>
      <c r="G9" s="214"/>
    </row>
    <row r="10" spans="1:7" ht="19" customHeight="1">
      <c r="A10" s="74">
        <v>1</v>
      </c>
      <c r="B10" s="123" t="s">
        <v>384</v>
      </c>
      <c r="C10" s="123" t="s">
        <v>321</v>
      </c>
      <c r="D10" s="123" t="s">
        <v>385</v>
      </c>
      <c r="E10" s="167">
        <v>15.983000000000001</v>
      </c>
      <c r="F10" s="96">
        <f>63+39</f>
        <v>102</v>
      </c>
      <c r="G10" s="91">
        <v>10</v>
      </c>
    </row>
    <row r="11" spans="1:7" ht="19" customHeight="1">
      <c r="A11" s="74">
        <v>2</v>
      </c>
      <c r="B11" s="123"/>
      <c r="C11" s="123"/>
      <c r="D11" s="123"/>
      <c r="E11" s="167"/>
      <c r="F11" s="96"/>
      <c r="G11" s="91"/>
    </row>
    <row r="12" spans="1:7" ht="19" customHeight="1">
      <c r="A12" s="214" t="s">
        <v>14</v>
      </c>
      <c r="B12" s="214"/>
      <c r="C12" s="214"/>
      <c r="D12" s="214"/>
      <c r="E12" s="214"/>
      <c r="F12" s="214"/>
      <c r="G12" s="214"/>
    </row>
    <row r="13" spans="1:7" ht="19" customHeight="1">
      <c r="A13" s="74">
        <v>1</v>
      </c>
      <c r="B13" s="123" t="s">
        <v>457</v>
      </c>
      <c r="C13" s="123" t="s">
        <v>337</v>
      </c>
      <c r="D13" s="123" t="s">
        <v>422</v>
      </c>
      <c r="E13" s="167">
        <v>16.97</v>
      </c>
      <c r="F13" s="96">
        <v>34</v>
      </c>
      <c r="G13" s="91">
        <v>10</v>
      </c>
    </row>
    <row r="14" spans="1:7" ht="19" customHeight="1">
      <c r="A14" s="74">
        <v>2</v>
      </c>
      <c r="B14" s="123" t="s">
        <v>316</v>
      </c>
      <c r="C14" s="123" t="s">
        <v>317</v>
      </c>
      <c r="D14" s="123" t="s">
        <v>428</v>
      </c>
      <c r="E14" s="167">
        <v>17.122</v>
      </c>
      <c r="F14" s="96">
        <v>20</v>
      </c>
      <c r="G14" s="91">
        <v>9</v>
      </c>
    </row>
    <row r="15" spans="1:7" ht="19" customHeight="1">
      <c r="A15" s="74">
        <v>3</v>
      </c>
      <c r="B15" s="123" t="s">
        <v>423</v>
      </c>
      <c r="C15" s="123" t="s">
        <v>424</v>
      </c>
      <c r="D15" s="123" t="s">
        <v>425</v>
      </c>
      <c r="E15" s="167">
        <v>17.971</v>
      </c>
      <c r="F15" s="96">
        <v>14</v>
      </c>
      <c r="G15" s="91">
        <v>8</v>
      </c>
    </row>
    <row r="16" spans="1:7" ht="19" customHeight="1">
      <c r="A16" s="74">
        <v>4</v>
      </c>
      <c r="B16" s="123" t="s">
        <v>402</v>
      </c>
      <c r="C16" s="123" t="s">
        <v>381</v>
      </c>
      <c r="D16" s="123" t="s">
        <v>421</v>
      </c>
      <c r="E16" s="167">
        <v>18.504000000000001</v>
      </c>
      <c r="F16" s="96"/>
      <c r="G16" s="91">
        <v>7</v>
      </c>
    </row>
    <row r="17" spans="1:7" ht="19" customHeight="1">
      <c r="A17" s="74">
        <v>5</v>
      </c>
      <c r="B17" s="168" t="s">
        <v>426</v>
      </c>
      <c r="C17" s="123" t="s">
        <v>418</v>
      </c>
      <c r="D17" s="123" t="s">
        <v>427</v>
      </c>
      <c r="E17" s="167">
        <v>20.010999999999999</v>
      </c>
      <c r="F17" s="96"/>
      <c r="G17" s="91">
        <v>6</v>
      </c>
    </row>
    <row r="18" spans="1:7" ht="19" customHeight="1">
      <c r="A18" s="74">
        <v>6</v>
      </c>
      <c r="B18" s="168" t="s">
        <v>542</v>
      </c>
      <c r="C18" s="123" t="s">
        <v>543</v>
      </c>
      <c r="D18" s="123" t="s">
        <v>544</v>
      </c>
      <c r="E18" s="167">
        <v>20.027999999999999</v>
      </c>
      <c r="F18" s="96"/>
      <c r="G18" s="91" t="s">
        <v>322</v>
      </c>
    </row>
    <row r="19" spans="1:7" ht="19" customHeight="1">
      <c r="A19" s="74">
        <v>7</v>
      </c>
      <c r="B19" s="123" t="s">
        <v>545</v>
      </c>
      <c r="C19" s="123" t="s">
        <v>312</v>
      </c>
      <c r="D19" s="123" t="s">
        <v>313</v>
      </c>
      <c r="E19" s="167">
        <v>26.876000000000001</v>
      </c>
      <c r="F19" s="96"/>
      <c r="G19" s="91">
        <v>5</v>
      </c>
    </row>
    <row r="20" spans="1:7" ht="19" customHeight="1">
      <c r="A20" s="74">
        <v>8</v>
      </c>
      <c r="B20" s="123"/>
      <c r="C20" s="123"/>
      <c r="D20" s="123"/>
      <c r="E20" s="167"/>
      <c r="F20" s="96"/>
      <c r="G20" s="91"/>
    </row>
    <row r="21" spans="1:7" ht="19" customHeight="1">
      <c r="A21" s="214" t="s">
        <v>516</v>
      </c>
      <c r="B21" s="214"/>
      <c r="C21" s="214"/>
      <c r="D21" s="214"/>
      <c r="E21" s="214"/>
      <c r="F21" s="214"/>
      <c r="G21" s="214"/>
    </row>
    <row r="22" spans="1:7" ht="19" customHeight="1">
      <c r="A22" s="74">
        <v>1</v>
      </c>
      <c r="B22" s="18" t="s">
        <v>329</v>
      </c>
      <c r="C22" s="123" t="s">
        <v>330</v>
      </c>
      <c r="D22" s="123" t="s">
        <v>546</v>
      </c>
      <c r="E22" s="167">
        <v>916.29100000000005</v>
      </c>
      <c r="F22" s="96"/>
      <c r="G22" s="91"/>
    </row>
    <row r="23" spans="1:7" ht="19" customHeight="1">
      <c r="A23" s="74">
        <v>2</v>
      </c>
      <c r="B23" s="123" t="s">
        <v>419</v>
      </c>
      <c r="C23" s="123" t="s">
        <v>420</v>
      </c>
      <c r="D23" s="123" t="s">
        <v>547</v>
      </c>
      <c r="E23" s="167">
        <v>916.49900000000002</v>
      </c>
      <c r="F23" s="96"/>
      <c r="G23" s="91"/>
    </row>
    <row r="24" spans="1:7" ht="19" customHeight="1">
      <c r="A24" s="74">
        <v>3</v>
      </c>
      <c r="B24" s="123" t="s">
        <v>402</v>
      </c>
      <c r="C24" s="123" t="s">
        <v>381</v>
      </c>
      <c r="D24" s="123" t="s">
        <v>403</v>
      </c>
      <c r="E24" s="167">
        <v>916.51499999999999</v>
      </c>
      <c r="F24" s="96"/>
      <c r="G24" s="91"/>
    </row>
    <row r="25" spans="1:7" ht="19" customHeight="1">
      <c r="A25" s="74">
        <v>4</v>
      </c>
      <c r="B25" s="123" t="s">
        <v>318</v>
      </c>
      <c r="C25" s="123" t="s">
        <v>319</v>
      </c>
      <c r="D25" s="123" t="s">
        <v>430</v>
      </c>
      <c r="E25" s="167">
        <v>917.673</v>
      </c>
      <c r="F25" s="96"/>
      <c r="G25" s="91"/>
    </row>
    <row r="26" spans="1:7" ht="19" customHeight="1">
      <c r="A26" s="74">
        <v>5</v>
      </c>
      <c r="B26" s="123" t="s">
        <v>415</v>
      </c>
      <c r="C26" s="123" t="s">
        <v>375</v>
      </c>
      <c r="D26" s="123" t="s">
        <v>541</v>
      </c>
      <c r="E26" s="167">
        <v>999.99900000000002</v>
      </c>
      <c r="F26" s="96"/>
      <c r="G26" s="91"/>
    </row>
    <row r="27" spans="1:7" ht="19" customHeight="1">
      <c r="A27" s="74">
        <v>6</v>
      </c>
      <c r="B27" s="168" t="s">
        <v>524</v>
      </c>
      <c r="C27" s="19" t="s">
        <v>525</v>
      </c>
      <c r="D27" s="18" t="s">
        <v>526</v>
      </c>
      <c r="E27" s="167">
        <v>999.99900000000002</v>
      </c>
      <c r="F27" s="96"/>
      <c r="G27" s="91"/>
    </row>
    <row r="28" spans="1:7" ht="19" customHeight="1">
      <c r="A28" s="74">
        <v>7</v>
      </c>
      <c r="B28" s="123" t="s">
        <v>412</v>
      </c>
      <c r="C28" s="123" t="s">
        <v>321</v>
      </c>
      <c r="D28" s="123" t="s">
        <v>374</v>
      </c>
      <c r="E28" s="167">
        <v>916.19200000000001</v>
      </c>
      <c r="F28" s="96"/>
      <c r="G28" s="91"/>
    </row>
    <row r="29" spans="1:7" s="160" customFormat="1" ht="24" customHeight="1">
      <c r="A29" s="74">
        <v>8</v>
      </c>
      <c r="B29" s="123"/>
      <c r="C29" s="123"/>
      <c r="D29" s="123"/>
      <c r="E29" s="124"/>
      <c r="F29" s="96"/>
      <c r="G29" s="91"/>
    </row>
    <row r="30" spans="1:7" ht="15" customHeight="1">
      <c r="F30" s="89"/>
    </row>
    <row r="31" spans="1:7" ht="15" customHeight="1">
      <c r="F31" s="89"/>
    </row>
    <row r="32" spans="1:7" ht="15" customHeight="1">
      <c r="F32" s="89"/>
    </row>
    <row r="33" spans="6:6" ht="15" customHeight="1">
      <c r="F33" s="89"/>
    </row>
    <row r="34" spans="6:6" ht="15" customHeight="1">
      <c r="F34" s="89"/>
    </row>
    <row r="35" spans="6:6" ht="15" customHeight="1">
      <c r="F35" s="89"/>
    </row>
    <row r="36" spans="6:6" ht="15" customHeight="1">
      <c r="F36" s="89"/>
    </row>
    <row r="37" spans="6:6" ht="15" customHeight="1">
      <c r="F37" s="89"/>
    </row>
    <row r="38" spans="6:6" ht="15" customHeight="1">
      <c r="F38" s="89"/>
    </row>
    <row r="39" spans="6:6" ht="15" customHeight="1">
      <c r="F39" s="89"/>
    </row>
    <row r="40" spans="6:6" ht="15" customHeight="1">
      <c r="F40" s="89"/>
    </row>
    <row r="41" spans="6:6" ht="15" customHeight="1">
      <c r="F41" s="89"/>
    </row>
    <row r="42" spans="6:6" ht="15" customHeight="1">
      <c r="F42" s="89"/>
    </row>
    <row r="43" spans="6:6" ht="15" customHeight="1">
      <c r="F43" s="89"/>
    </row>
    <row r="44" spans="6:6" ht="15" customHeight="1">
      <c r="F44" s="89"/>
    </row>
    <row r="45" spans="6:6" ht="15" customHeight="1">
      <c r="F45" s="89"/>
    </row>
    <row r="46" spans="6:6" ht="15" customHeight="1">
      <c r="F46" s="89"/>
    </row>
    <row r="47" spans="6:6" ht="15" customHeight="1">
      <c r="F47" s="89"/>
    </row>
    <row r="48" spans="6:6" ht="15" customHeight="1">
      <c r="F48" s="89"/>
    </row>
    <row r="49" spans="6:6" ht="15" customHeight="1">
      <c r="F49" s="89"/>
    </row>
    <row r="50" spans="6:6" ht="15" customHeight="1">
      <c r="F50" s="89"/>
    </row>
    <row r="51" spans="6:6" ht="15" customHeight="1">
      <c r="F51" s="89"/>
    </row>
    <row r="52" spans="6:6" ht="15" customHeight="1">
      <c r="F52" s="89"/>
    </row>
    <row r="53" spans="6:6" ht="15" customHeight="1">
      <c r="F53" s="89"/>
    </row>
    <row r="54" spans="6:6" ht="15" customHeight="1">
      <c r="F54" s="89"/>
    </row>
    <row r="55" spans="6:6" ht="15" customHeight="1">
      <c r="F55" s="89"/>
    </row>
    <row r="56" spans="6:6" ht="15" customHeight="1">
      <c r="F56" s="89"/>
    </row>
    <row r="57" spans="6:6" ht="15" customHeight="1">
      <c r="F57" s="89"/>
    </row>
    <row r="58" spans="6:6" ht="15" customHeight="1">
      <c r="F58" s="89"/>
    </row>
    <row r="59" spans="6:6" ht="15" customHeight="1">
      <c r="F59" s="89"/>
    </row>
    <row r="60" spans="6:6" ht="15" customHeight="1">
      <c r="F60" s="89"/>
    </row>
    <row r="61" spans="6:6" ht="15" customHeight="1">
      <c r="F61" s="89"/>
    </row>
    <row r="62" spans="6:6" ht="15" customHeight="1">
      <c r="F62" s="89"/>
    </row>
    <row r="63" spans="6:6" ht="15" customHeight="1">
      <c r="F63" s="89"/>
    </row>
    <row r="64" spans="6:6" ht="15" customHeight="1">
      <c r="F64" s="89"/>
    </row>
    <row r="65" spans="6:6" ht="15" customHeight="1">
      <c r="F65" s="89"/>
    </row>
    <row r="66" spans="6:6" ht="15" customHeight="1">
      <c r="F66" s="89"/>
    </row>
    <row r="67" spans="6:6" ht="15" customHeight="1">
      <c r="F67" s="89"/>
    </row>
    <row r="68" spans="6:6" ht="15" customHeight="1">
      <c r="F68" s="89"/>
    </row>
    <row r="69" spans="6:6" ht="15" customHeight="1">
      <c r="F69" s="89"/>
    </row>
    <row r="70" spans="6:6" ht="15" customHeight="1">
      <c r="F70" s="89"/>
    </row>
    <row r="71" spans="6:6" ht="15" customHeight="1">
      <c r="F71" s="89"/>
    </row>
    <row r="72" spans="6:6" ht="15" customHeight="1">
      <c r="F72" s="89"/>
    </row>
    <row r="73" spans="6:6" ht="15" customHeight="1">
      <c r="F73" s="89"/>
    </row>
    <row r="74" spans="6:6" ht="15" customHeight="1">
      <c r="F74" s="89"/>
    </row>
    <row r="75" spans="6:6" ht="15" customHeight="1">
      <c r="F75" s="89"/>
    </row>
    <row r="76" spans="6:6" ht="15" customHeight="1">
      <c r="F76" s="89"/>
    </row>
    <row r="77" spans="6:6" ht="15" customHeight="1">
      <c r="F77" s="89"/>
    </row>
    <row r="78" spans="6:6" ht="15" customHeight="1">
      <c r="F78" s="89"/>
    </row>
    <row r="79" spans="6:6" ht="15" customHeight="1">
      <c r="F79" s="89"/>
    </row>
    <row r="80" spans="6:6" ht="15" customHeight="1">
      <c r="F80" s="89"/>
    </row>
    <row r="81" spans="6:6" ht="15" customHeight="1">
      <c r="F81" s="89"/>
    </row>
    <row r="82" spans="6:6" ht="15" customHeight="1">
      <c r="F82" s="89"/>
    </row>
    <row r="83" spans="6:6" ht="15" customHeight="1">
      <c r="F83" s="89"/>
    </row>
    <row r="84" spans="6:6" ht="15" customHeight="1">
      <c r="F84" s="89"/>
    </row>
    <row r="85" spans="6:6" ht="15" customHeight="1">
      <c r="F85" s="89"/>
    </row>
    <row r="86" spans="6:6" ht="15" customHeight="1">
      <c r="F86" s="89"/>
    </row>
    <row r="87" spans="6:6" ht="15" customHeight="1">
      <c r="F87" s="89"/>
    </row>
    <row r="88" spans="6:6" ht="15" customHeight="1">
      <c r="F88" s="89"/>
    </row>
    <row r="89" spans="6:6" ht="15" customHeight="1">
      <c r="F89" s="89"/>
    </row>
    <row r="90" spans="6:6" ht="15" customHeight="1">
      <c r="F90" s="89"/>
    </row>
    <row r="91" spans="6:6" ht="15" customHeight="1">
      <c r="F91" s="89"/>
    </row>
    <row r="92" spans="6:6" ht="15" customHeight="1">
      <c r="F92" s="89"/>
    </row>
    <row r="93" spans="6:6" ht="15" customHeight="1">
      <c r="F93" s="89"/>
    </row>
    <row r="94" spans="6:6" ht="15" customHeight="1">
      <c r="F94" s="89"/>
    </row>
    <row r="95" spans="6:6" ht="15" customHeight="1">
      <c r="F95" s="89"/>
    </row>
    <row r="96" spans="6:6" ht="15" customHeight="1">
      <c r="F96" s="89"/>
    </row>
    <row r="97" spans="6:6" ht="15" customHeight="1">
      <c r="F97" s="89"/>
    </row>
    <row r="98" spans="6:6" ht="15" customHeight="1">
      <c r="F98" s="89"/>
    </row>
    <row r="99" spans="6:6" ht="15" customHeight="1">
      <c r="F99" s="89"/>
    </row>
    <row r="100" spans="6:6" ht="15" customHeight="1">
      <c r="F100" s="89"/>
    </row>
    <row r="101" spans="6:6" ht="15" customHeight="1">
      <c r="F101" s="89"/>
    </row>
    <row r="102" spans="6:6" ht="15" customHeight="1">
      <c r="F102" s="89"/>
    </row>
    <row r="103" spans="6:6" ht="15" customHeight="1">
      <c r="F103" s="89"/>
    </row>
    <row r="104" spans="6:6" ht="15" customHeight="1">
      <c r="F104" s="89"/>
    </row>
    <row r="105" spans="6:6" ht="15" customHeight="1">
      <c r="F105" s="89"/>
    </row>
    <row r="106" spans="6:6" ht="15" customHeight="1">
      <c r="F106" s="89"/>
    </row>
    <row r="107" spans="6:6" ht="15" customHeight="1">
      <c r="F107" s="89"/>
    </row>
    <row r="108" spans="6:6" ht="15" customHeight="1">
      <c r="F108" s="89"/>
    </row>
    <row r="109" spans="6:6" ht="15" customHeight="1">
      <c r="F109" s="89"/>
    </row>
    <row r="110" spans="6:6" ht="15" customHeight="1">
      <c r="F110" s="89"/>
    </row>
    <row r="111" spans="6:6" ht="15" customHeight="1">
      <c r="F111" s="89"/>
    </row>
    <row r="112" spans="6:6" ht="15" customHeight="1">
      <c r="F112" s="89"/>
    </row>
    <row r="113" spans="6:6" ht="15" customHeight="1">
      <c r="F113" s="89"/>
    </row>
    <row r="114" spans="6:6" ht="15" customHeight="1">
      <c r="F114" s="89"/>
    </row>
    <row r="115" spans="6:6" ht="15" customHeight="1">
      <c r="F115" s="89"/>
    </row>
    <row r="116" spans="6:6" ht="15" customHeight="1">
      <c r="F116" s="89"/>
    </row>
    <row r="117" spans="6:6" ht="15" customHeight="1">
      <c r="F117" s="89"/>
    </row>
    <row r="118" spans="6:6" ht="15" customHeight="1">
      <c r="F118" s="89"/>
    </row>
    <row r="119" spans="6:6" ht="15" customHeight="1">
      <c r="F119" s="89"/>
    </row>
    <row r="120" spans="6:6" ht="15" customHeight="1">
      <c r="F120" s="89"/>
    </row>
    <row r="121" spans="6:6" ht="15" customHeight="1">
      <c r="F121" s="89"/>
    </row>
    <row r="122" spans="6:6" ht="15" customHeight="1">
      <c r="F122" s="89"/>
    </row>
    <row r="123" spans="6:6" ht="15" customHeight="1">
      <c r="F123" s="89"/>
    </row>
    <row r="124" spans="6:6" ht="15" customHeight="1">
      <c r="F124" s="89"/>
    </row>
    <row r="125" spans="6:6" ht="15" customHeight="1">
      <c r="F125" s="89"/>
    </row>
    <row r="126" spans="6:6" ht="15" customHeight="1">
      <c r="F126" s="89"/>
    </row>
    <row r="127" spans="6:6" ht="15" customHeight="1">
      <c r="F127" s="89"/>
    </row>
    <row r="128" spans="6:6" ht="15" customHeight="1">
      <c r="F128" s="89"/>
    </row>
    <row r="129" spans="6:6" ht="15" customHeight="1">
      <c r="F129" s="89"/>
    </row>
    <row r="130" spans="6:6" ht="15" customHeight="1">
      <c r="F130" s="89"/>
    </row>
    <row r="131" spans="6:6" ht="15" customHeight="1">
      <c r="F131" s="89"/>
    </row>
    <row r="132" spans="6:6" ht="15" customHeight="1">
      <c r="F132" s="89"/>
    </row>
    <row r="133" spans="6:6" ht="15" customHeight="1">
      <c r="F133" s="89"/>
    </row>
    <row r="134" spans="6:6" ht="15" customHeight="1">
      <c r="F134" s="89"/>
    </row>
    <row r="135" spans="6:6" ht="15" customHeight="1">
      <c r="F135" s="89"/>
    </row>
    <row r="136" spans="6:6" ht="15" customHeight="1">
      <c r="F136" s="89"/>
    </row>
    <row r="137" spans="6:6" ht="15" customHeight="1">
      <c r="F137" s="89"/>
    </row>
    <row r="138" spans="6:6" ht="15" customHeight="1">
      <c r="F138" s="89"/>
    </row>
    <row r="139" spans="6:6" ht="15" customHeight="1">
      <c r="F139" s="89"/>
    </row>
    <row r="140" spans="6:6" ht="15" customHeight="1">
      <c r="F140" s="89"/>
    </row>
    <row r="141" spans="6:6" ht="15" customHeight="1">
      <c r="F141" s="89"/>
    </row>
    <row r="142" spans="6:6" ht="15" customHeight="1">
      <c r="F142" s="89"/>
    </row>
    <row r="143" spans="6:6" ht="15" customHeight="1">
      <c r="F143" s="89"/>
    </row>
    <row r="144" spans="6:6" ht="15" customHeight="1">
      <c r="F144" s="89"/>
    </row>
    <row r="145" spans="6:6" ht="15" customHeight="1">
      <c r="F145" s="89"/>
    </row>
    <row r="146" spans="6:6">
      <c r="F146" s="89"/>
    </row>
    <row r="147" spans="6:6">
      <c r="F147" s="89"/>
    </row>
    <row r="148" spans="6:6">
      <c r="F148" s="89"/>
    </row>
    <row r="149" spans="6:6">
      <c r="F149" s="89"/>
    </row>
    <row r="150" spans="6:6">
      <c r="F150" s="89"/>
    </row>
    <row r="151" spans="6:6">
      <c r="F151" s="89"/>
    </row>
    <row r="152" spans="6:6">
      <c r="F152" s="89"/>
    </row>
    <row r="153" spans="6:6">
      <c r="F153" s="89"/>
    </row>
    <row r="154" spans="6:6">
      <c r="F154" s="89"/>
    </row>
    <row r="155" spans="6:6">
      <c r="F155" s="89"/>
    </row>
    <row r="156" spans="6:6">
      <c r="F156" s="89"/>
    </row>
    <row r="157" spans="6:6">
      <c r="F157" s="89"/>
    </row>
    <row r="158" spans="6:6">
      <c r="F158" s="89"/>
    </row>
    <row r="159" spans="6:6">
      <c r="F159" s="89"/>
    </row>
    <row r="160" spans="6:6">
      <c r="F160" s="89"/>
    </row>
    <row r="161" spans="6:6">
      <c r="F161" s="89"/>
    </row>
    <row r="162" spans="6:6">
      <c r="F162" s="89"/>
    </row>
    <row r="163" spans="6:6">
      <c r="F163" s="89"/>
    </row>
    <row r="164" spans="6:6">
      <c r="F164" s="89"/>
    </row>
    <row r="165" spans="6:6">
      <c r="F165" s="89"/>
    </row>
    <row r="166" spans="6:6">
      <c r="F166" s="89"/>
    </row>
    <row r="167" spans="6:6">
      <c r="F167" s="89"/>
    </row>
    <row r="168" spans="6:6">
      <c r="F168" s="89"/>
    </row>
    <row r="169" spans="6:6">
      <c r="F169" s="89"/>
    </row>
    <row r="170" spans="6:6">
      <c r="F170" s="89"/>
    </row>
    <row r="171" spans="6:6">
      <c r="F171" s="89"/>
    </row>
    <row r="172" spans="6:6">
      <c r="F172" s="89"/>
    </row>
    <row r="173" spans="6:6">
      <c r="F173" s="89"/>
    </row>
    <row r="174" spans="6:6">
      <c r="F174" s="89"/>
    </row>
    <row r="175" spans="6:6">
      <c r="F175" s="89"/>
    </row>
    <row r="176" spans="6:6">
      <c r="F176" s="89"/>
    </row>
    <row r="177" spans="6:6">
      <c r="F177" s="89"/>
    </row>
    <row r="178" spans="6:6">
      <c r="F178" s="89"/>
    </row>
    <row r="179" spans="6:6">
      <c r="F179" s="89"/>
    </row>
    <row r="180" spans="6:6">
      <c r="F180" s="89"/>
    </row>
    <row r="181" spans="6:6">
      <c r="F181" s="89"/>
    </row>
    <row r="182" spans="6:6">
      <c r="F182" s="89"/>
    </row>
    <row r="183" spans="6:6">
      <c r="F183" s="89"/>
    </row>
    <row r="184" spans="6:6">
      <c r="F184" s="89"/>
    </row>
    <row r="185" spans="6:6">
      <c r="F185" s="89"/>
    </row>
    <row r="186" spans="6:6">
      <c r="F186" s="89"/>
    </row>
    <row r="187" spans="6:6">
      <c r="F187" s="89"/>
    </row>
    <row r="188" spans="6:6">
      <c r="F188" s="89"/>
    </row>
    <row r="189" spans="6:6">
      <c r="F189" s="89"/>
    </row>
    <row r="190" spans="6:6">
      <c r="F190" s="89"/>
    </row>
    <row r="191" spans="6:6">
      <c r="F191" s="89"/>
    </row>
    <row r="192" spans="6:6">
      <c r="F192" s="89"/>
    </row>
    <row r="193" spans="6:6">
      <c r="F193" s="89"/>
    </row>
    <row r="194" spans="6:6">
      <c r="F194" s="89"/>
    </row>
    <row r="195" spans="6:6">
      <c r="F195" s="89"/>
    </row>
    <row r="196" spans="6:6">
      <c r="F196" s="89"/>
    </row>
    <row r="197" spans="6:6">
      <c r="F197" s="89"/>
    </row>
    <row r="198" spans="6:6">
      <c r="F198" s="89"/>
    </row>
    <row r="199" spans="6:6">
      <c r="F199" s="89"/>
    </row>
    <row r="200" spans="6:6">
      <c r="F200" s="89"/>
    </row>
    <row r="201" spans="6:6">
      <c r="F201" s="89"/>
    </row>
    <row r="202" spans="6:6">
      <c r="F202" s="89"/>
    </row>
    <row r="203" spans="6:6">
      <c r="F203" s="89"/>
    </row>
    <row r="204" spans="6:6">
      <c r="F204" s="89"/>
    </row>
    <row r="205" spans="6:6">
      <c r="F205" s="89"/>
    </row>
    <row r="206" spans="6:6">
      <c r="F206" s="89"/>
    </row>
    <row r="207" spans="6:6">
      <c r="F207" s="89"/>
    </row>
    <row r="208" spans="6:6">
      <c r="F208" s="89"/>
    </row>
    <row r="209" spans="6:6">
      <c r="F209" s="89"/>
    </row>
    <row r="210" spans="6:6">
      <c r="F210" s="89"/>
    </row>
    <row r="211" spans="6:6">
      <c r="F211" s="89"/>
    </row>
    <row r="212" spans="6:6">
      <c r="F212" s="89"/>
    </row>
    <row r="213" spans="6:6">
      <c r="F213" s="89"/>
    </row>
    <row r="214" spans="6:6">
      <c r="F214" s="89"/>
    </row>
    <row r="215" spans="6:6">
      <c r="F215" s="89"/>
    </row>
    <row r="216" spans="6:6">
      <c r="F216" s="89"/>
    </row>
    <row r="217" spans="6:6">
      <c r="F217" s="89"/>
    </row>
    <row r="218" spans="6:6">
      <c r="F218" s="89"/>
    </row>
    <row r="219" spans="6:6">
      <c r="F219" s="89"/>
    </row>
    <row r="220" spans="6:6">
      <c r="F220" s="89"/>
    </row>
    <row r="221" spans="6:6">
      <c r="F221" s="89"/>
    </row>
    <row r="222" spans="6:6">
      <c r="F222" s="89"/>
    </row>
    <row r="223" spans="6:6">
      <c r="F223" s="89"/>
    </row>
    <row r="224" spans="6:6">
      <c r="F224" s="89"/>
    </row>
    <row r="225" spans="6:6">
      <c r="F225" s="89"/>
    </row>
    <row r="226" spans="6:6">
      <c r="F226" s="89"/>
    </row>
    <row r="227" spans="6:6">
      <c r="F227" s="89"/>
    </row>
    <row r="228" spans="6:6">
      <c r="F228" s="89"/>
    </row>
    <row r="229" spans="6:6">
      <c r="F229" s="89"/>
    </row>
    <row r="230" spans="6:6">
      <c r="F230" s="89"/>
    </row>
    <row r="231" spans="6:6">
      <c r="F231" s="89"/>
    </row>
    <row r="232" spans="6:6">
      <c r="F232" s="89"/>
    </row>
    <row r="233" spans="6:6">
      <c r="F233" s="89"/>
    </row>
    <row r="234" spans="6:6">
      <c r="F234" s="89"/>
    </row>
    <row r="235" spans="6:6">
      <c r="F235" s="89"/>
    </row>
    <row r="236" spans="6:6">
      <c r="F236" s="89"/>
    </row>
    <row r="237" spans="6:6">
      <c r="F237" s="89"/>
    </row>
    <row r="238" spans="6:6">
      <c r="F238" s="89"/>
    </row>
    <row r="239" spans="6:6">
      <c r="F239" s="89"/>
    </row>
    <row r="240" spans="6:6">
      <c r="F240" s="89"/>
    </row>
    <row r="241" spans="6:6">
      <c r="F241" s="89"/>
    </row>
    <row r="242" spans="6:6">
      <c r="F242" s="89"/>
    </row>
    <row r="243" spans="6:6">
      <c r="F243" s="89"/>
    </row>
    <row r="244" spans="6:6">
      <c r="F244" s="89"/>
    </row>
    <row r="245" spans="6:6">
      <c r="F245" s="89"/>
    </row>
    <row r="246" spans="6:6">
      <c r="F246" s="89"/>
    </row>
    <row r="247" spans="6:6">
      <c r="F247" s="89"/>
    </row>
    <row r="248" spans="6:6">
      <c r="F248" s="89"/>
    </row>
    <row r="249" spans="6:6">
      <c r="F249" s="89"/>
    </row>
    <row r="250" spans="6:6">
      <c r="F250" s="89"/>
    </row>
    <row r="251" spans="6:6">
      <c r="F251" s="89"/>
    </row>
    <row r="252" spans="6:6">
      <c r="F252" s="89"/>
    </row>
    <row r="253" spans="6:6">
      <c r="F253" s="89"/>
    </row>
    <row r="254" spans="6:6">
      <c r="F254" s="89"/>
    </row>
    <row r="255" spans="6:6">
      <c r="F255" s="89"/>
    </row>
    <row r="256" spans="6:6">
      <c r="F256" s="89"/>
    </row>
    <row r="257" spans="6:6">
      <c r="F257" s="89"/>
    </row>
    <row r="258" spans="6:6">
      <c r="F258" s="89"/>
    </row>
    <row r="259" spans="6:6">
      <c r="F259" s="89"/>
    </row>
    <row r="260" spans="6:6">
      <c r="F260" s="89"/>
    </row>
    <row r="261" spans="6:6">
      <c r="F261" s="89"/>
    </row>
    <row r="262" spans="6:6">
      <c r="F262" s="89"/>
    </row>
    <row r="263" spans="6:6">
      <c r="F263" s="89"/>
    </row>
    <row r="264" spans="6:6">
      <c r="F264" s="89"/>
    </row>
    <row r="265" spans="6:6">
      <c r="F265" s="89"/>
    </row>
    <row r="266" spans="6:6">
      <c r="F266" s="89"/>
    </row>
    <row r="267" spans="6:6">
      <c r="F267" s="89"/>
    </row>
    <row r="268" spans="6:6">
      <c r="F268" s="89"/>
    </row>
    <row r="269" spans="6:6">
      <c r="F269" s="89"/>
    </row>
    <row r="270" spans="6:6">
      <c r="F270" s="89"/>
    </row>
    <row r="271" spans="6:6">
      <c r="F271" s="89"/>
    </row>
    <row r="272" spans="6:6">
      <c r="F272" s="89"/>
    </row>
    <row r="273" spans="6:6">
      <c r="F273" s="89"/>
    </row>
    <row r="274" spans="6:6">
      <c r="F274" s="89"/>
    </row>
    <row r="275" spans="6:6">
      <c r="F275" s="89"/>
    </row>
    <row r="276" spans="6:6">
      <c r="F276" s="89"/>
    </row>
    <row r="277" spans="6:6">
      <c r="F277" s="89"/>
    </row>
    <row r="278" spans="6:6">
      <c r="F278" s="89"/>
    </row>
    <row r="279" spans="6:6">
      <c r="F279" s="89"/>
    </row>
    <row r="280" spans="6:6">
      <c r="F280" s="89"/>
    </row>
    <row r="281" spans="6:6">
      <c r="F281" s="89"/>
    </row>
    <row r="282" spans="6:6">
      <c r="F282" s="89"/>
    </row>
    <row r="283" spans="6:6">
      <c r="F283" s="89"/>
    </row>
    <row r="284" spans="6:6">
      <c r="F284" s="89"/>
    </row>
    <row r="285" spans="6:6">
      <c r="F285" s="89"/>
    </row>
    <row r="286" spans="6:6">
      <c r="F286" s="89"/>
    </row>
  </sheetData>
  <mergeCells count="7">
    <mergeCell ref="A12:G12"/>
    <mergeCell ref="A21:G21"/>
    <mergeCell ref="A3:G3"/>
    <mergeCell ref="A5:G5"/>
    <mergeCell ref="A1:G1"/>
    <mergeCell ref="A2:G2"/>
    <mergeCell ref="A9:G9"/>
  </mergeCells>
  <conditionalFormatting sqref="G5:G29">
    <cfRule type="expression" dxfId="1" priority="3">
      <formula>$G5="1"</formula>
    </cfRule>
  </conditionalFormatting>
  <conditionalFormatting sqref="F5:F29">
    <cfRule type="expression" dxfId="0" priority="4">
      <formula>#REF!="1"</formula>
    </cfRule>
  </conditionalFormatting>
  <printOptions horizontalCentered="1"/>
  <pageMargins left="0.7" right="0.7" top="0.56999999999999995" bottom="0.31" header="0.3" footer="0.3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baseColWidth="10" defaultColWidth="8.83203125" defaultRowHeight="19"/>
  <cols>
    <col min="1" max="1" width="7.1640625" style="11" bestFit="1" customWidth="1"/>
    <col min="2" max="2" width="16.6640625" style="8" bestFit="1" customWidth="1"/>
    <col min="3" max="3" width="15.6640625" style="8" bestFit="1" customWidth="1"/>
    <col min="4" max="4" width="28.33203125" style="8" bestFit="1" customWidth="1"/>
    <col min="5" max="5" width="13" style="17" customWidth="1"/>
    <col min="6" max="6" width="12.6640625" style="42" bestFit="1" customWidth="1"/>
    <col min="7" max="7" width="12.6640625" style="8" customWidth="1"/>
    <col min="8" max="16384" width="8.83203125" style="8"/>
  </cols>
  <sheetData>
    <row r="1" spans="1:7">
      <c r="C1" s="11" t="s">
        <v>0</v>
      </c>
      <c r="D1" s="11" t="s">
        <v>1</v>
      </c>
      <c r="E1" s="15" t="s">
        <v>2</v>
      </c>
    </row>
    <row r="2" spans="1:7">
      <c r="C2" s="14">
        <v>21.768999999999998</v>
      </c>
      <c r="D2" s="14">
        <f>C2+1</f>
        <v>22.768999999999998</v>
      </c>
      <c r="E2" s="36">
        <f>D2+1</f>
        <v>23.768999999999998</v>
      </c>
      <c r="G2" s="14"/>
    </row>
    <row r="3" spans="1:7">
      <c r="A3" s="211" t="str">
        <f>'Open 5D'!A1:G1</f>
        <v>BBRA Point Show #9</v>
      </c>
      <c r="B3" s="211"/>
      <c r="C3" s="211"/>
      <c r="D3" s="211"/>
      <c r="E3" s="211"/>
      <c r="F3" s="211"/>
      <c r="G3" s="211"/>
    </row>
    <row r="4" spans="1:7">
      <c r="A4" s="212">
        <f>'Open 5D'!A2:G2</f>
        <v>44815</v>
      </c>
      <c r="B4" s="212"/>
      <c r="C4" s="212"/>
      <c r="D4" s="212"/>
      <c r="E4" s="212"/>
      <c r="F4" s="212"/>
      <c r="G4" s="212"/>
    </row>
    <row r="5" spans="1:7" ht="18.75" customHeight="1">
      <c r="A5" s="213" t="s">
        <v>281</v>
      </c>
      <c r="B5" s="213"/>
      <c r="C5" s="213"/>
      <c r="D5" s="213"/>
      <c r="E5" s="213"/>
      <c r="F5" s="213"/>
      <c r="G5" s="213"/>
    </row>
    <row r="6" spans="1:7">
      <c r="A6" s="6" t="s">
        <v>3</v>
      </c>
      <c r="B6" s="6" t="s">
        <v>16</v>
      </c>
      <c r="C6" s="6" t="s">
        <v>17</v>
      </c>
      <c r="D6" s="6" t="s">
        <v>4</v>
      </c>
      <c r="E6" s="7" t="s">
        <v>5</v>
      </c>
      <c r="F6" s="7" t="s">
        <v>20</v>
      </c>
      <c r="G6" s="7" t="s">
        <v>7</v>
      </c>
    </row>
    <row r="7" spans="1:7">
      <c r="A7" s="216" t="s">
        <v>12</v>
      </c>
      <c r="B7" s="216"/>
      <c r="C7" s="216"/>
      <c r="D7" s="216"/>
      <c r="E7" s="216"/>
      <c r="F7" s="216"/>
      <c r="G7" s="216"/>
    </row>
    <row r="8" spans="1:7" s="28" customFormat="1" ht="18.75" customHeight="1">
      <c r="A8" s="23">
        <v>1</v>
      </c>
      <c r="B8" s="50" t="s">
        <v>58</v>
      </c>
      <c r="C8" s="51" t="s">
        <v>22</v>
      </c>
      <c r="D8" s="51" t="s">
        <v>59</v>
      </c>
      <c r="E8" s="52">
        <v>21.768999999999998</v>
      </c>
      <c r="F8" s="27">
        <v>103</v>
      </c>
      <c r="G8" s="25"/>
    </row>
    <row r="9" spans="1:7" s="28" customFormat="1" ht="18.75" customHeight="1">
      <c r="A9" s="23">
        <v>2</v>
      </c>
      <c r="B9" s="50" t="s">
        <v>282</v>
      </c>
      <c r="C9" s="51" t="s">
        <v>283</v>
      </c>
      <c r="D9" s="51" t="s">
        <v>284</v>
      </c>
      <c r="E9" s="52">
        <v>22.071999999999999</v>
      </c>
      <c r="F9" s="27">
        <v>70</v>
      </c>
      <c r="G9" s="25"/>
    </row>
    <row r="10" spans="1:7" s="28" customFormat="1" ht="18.75" customHeight="1">
      <c r="A10" s="23">
        <v>3</v>
      </c>
      <c r="B10" s="45"/>
      <c r="C10" s="45"/>
      <c r="D10" s="18"/>
      <c r="E10" s="29"/>
      <c r="F10" s="27"/>
      <c r="G10" s="25"/>
    </row>
    <row r="11" spans="1:7" s="28" customFormat="1" ht="18.75" customHeight="1">
      <c r="A11" s="23">
        <v>4</v>
      </c>
      <c r="B11" s="45"/>
      <c r="C11" s="45"/>
      <c r="D11" s="18"/>
      <c r="E11" s="29"/>
      <c r="F11" s="27"/>
      <c r="G11" s="25"/>
    </row>
    <row r="12" spans="1:7" s="28" customFormat="1" ht="18.75" customHeight="1">
      <c r="A12" s="23">
        <v>5</v>
      </c>
      <c r="B12" s="45"/>
      <c r="C12" s="45"/>
      <c r="D12" s="18"/>
      <c r="E12" s="29"/>
      <c r="F12" s="27"/>
      <c r="G12" s="25"/>
    </row>
    <row r="13" spans="1:7">
      <c r="A13" s="216" t="s">
        <v>13</v>
      </c>
      <c r="B13" s="216"/>
      <c r="C13" s="216"/>
      <c r="D13" s="216"/>
      <c r="E13" s="216"/>
      <c r="F13" s="216"/>
      <c r="G13" s="216"/>
    </row>
    <row r="14" spans="1:7" s="28" customFormat="1" ht="18.75" customHeight="1">
      <c r="A14" s="23">
        <v>1</v>
      </c>
      <c r="B14" s="50" t="s">
        <v>76</v>
      </c>
      <c r="C14" s="51" t="s">
        <v>77</v>
      </c>
      <c r="D14" s="51" t="s">
        <v>78</v>
      </c>
      <c r="E14" s="52">
        <v>23.056000000000001</v>
      </c>
      <c r="F14" s="27">
        <v>52</v>
      </c>
      <c r="G14" s="25"/>
    </row>
    <row r="15" spans="1:7" s="28" customFormat="1" ht="18.75" customHeight="1">
      <c r="A15" s="23">
        <v>2</v>
      </c>
      <c r="B15" s="50" t="s">
        <v>117</v>
      </c>
      <c r="C15" s="53" t="s">
        <v>101</v>
      </c>
      <c r="D15" s="53" t="s">
        <v>118</v>
      </c>
      <c r="E15" s="52">
        <v>23.085000000000001</v>
      </c>
      <c r="F15" s="27">
        <v>31</v>
      </c>
      <c r="G15" s="25"/>
    </row>
    <row r="16" spans="1:7" s="28" customFormat="1" ht="18.75" customHeight="1">
      <c r="A16" s="23">
        <v>3</v>
      </c>
      <c r="B16" s="50" t="s">
        <v>100</v>
      </c>
      <c r="C16" s="51" t="s">
        <v>101</v>
      </c>
      <c r="D16" s="51" t="s">
        <v>102</v>
      </c>
      <c r="E16" s="52">
        <v>23.375</v>
      </c>
      <c r="F16" s="27">
        <v>21</v>
      </c>
      <c r="G16" s="25"/>
    </row>
    <row r="17" spans="1:12" s="28" customFormat="1" ht="18.75" customHeight="1">
      <c r="A17" s="23">
        <v>4</v>
      </c>
      <c r="B17" s="50" t="s">
        <v>103</v>
      </c>
      <c r="C17" s="51" t="s">
        <v>104</v>
      </c>
      <c r="D17" s="51" t="s">
        <v>119</v>
      </c>
      <c r="E17" s="52">
        <v>23.742000000000001</v>
      </c>
      <c r="F17" s="27"/>
      <c r="G17" s="25"/>
    </row>
    <row r="18" spans="1:12" s="28" customFormat="1" ht="18.75" customHeight="1">
      <c r="A18" s="23">
        <v>5</v>
      </c>
      <c r="B18" s="22"/>
      <c r="C18" s="18"/>
      <c r="D18" s="18"/>
      <c r="E18" s="29"/>
      <c r="F18" s="27"/>
      <c r="G18" s="25"/>
    </row>
    <row r="19" spans="1:12">
      <c r="A19" s="216" t="s">
        <v>14</v>
      </c>
      <c r="B19" s="216"/>
      <c r="C19" s="216"/>
      <c r="D19" s="216"/>
      <c r="E19" s="216"/>
      <c r="F19" s="216"/>
      <c r="G19" s="216"/>
    </row>
    <row r="20" spans="1:12" s="28" customFormat="1" ht="18.75" customHeight="1">
      <c r="A20" s="23">
        <v>1</v>
      </c>
      <c r="B20" s="50" t="s">
        <v>50</v>
      </c>
      <c r="C20" s="51" t="s">
        <v>51</v>
      </c>
      <c r="D20" s="51" t="s">
        <v>106</v>
      </c>
      <c r="E20" s="52">
        <v>24.058</v>
      </c>
      <c r="F20" s="27">
        <v>35</v>
      </c>
      <c r="G20" s="25"/>
    </row>
    <row r="21" spans="1:12" s="28" customFormat="1" ht="18.75" customHeight="1">
      <c r="A21" s="23">
        <v>2</v>
      </c>
      <c r="B21" s="50" t="s">
        <v>56</v>
      </c>
      <c r="C21" s="51" t="s">
        <v>51</v>
      </c>
      <c r="D21" s="54" t="s">
        <v>57</v>
      </c>
      <c r="E21" s="61">
        <v>24.311</v>
      </c>
      <c r="F21" s="27">
        <v>21</v>
      </c>
      <c r="G21" s="25"/>
      <c r="H21" s="28" t="s">
        <v>288</v>
      </c>
    </row>
    <row r="22" spans="1:12" s="28" customFormat="1" ht="18.75" customHeight="1">
      <c r="A22" s="23">
        <v>3</v>
      </c>
      <c r="B22" s="50" t="s">
        <v>100</v>
      </c>
      <c r="C22" s="51" t="s">
        <v>101</v>
      </c>
      <c r="D22" s="51" t="s">
        <v>149</v>
      </c>
      <c r="E22" s="52">
        <v>24.335000000000001</v>
      </c>
      <c r="F22" s="27">
        <v>14</v>
      </c>
      <c r="G22" s="25"/>
      <c r="H22" s="28" t="s">
        <v>289</v>
      </c>
    </row>
    <row r="23" spans="1:12" s="28" customFormat="1" ht="18.75" customHeight="1">
      <c r="A23" s="23">
        <v>4</v>
      </c>
      <c r="B23" s="50" t="s">
        <v>28</v>
      </c>
      <c r="C23" s="51" t="s">
        <v>115</v>
      </c>
      <c r="D23" s="51" t="s">
        <v>136</v>
      </c>
      <c r="E23" s="52">
        <v>24.547000000000001</v>
      </c>
      <c r="F23" s="27"/>
      <c r="G23" s="25"/>
      <c r="H23" s="28" t="s">
        <v>290</v>
      </c>
    </row>
    <row r="24" spans="1:12" s="28" customFormat="1" ht="18.75" customHeight="1">
      <c r="A24" s="23">
        <v>5</v>
      </c>
      <c r="B24" s="50" t="s">
        <v>89</v>
      </c>
      <c r="C24" s="51" t="s">
        <v>90</v>
      </c>
      <c r="D24" s="51" t="s">
        <v>91</v>
      </c>
      <c r="E24" s="52">
        <v>27.972000000000001</v>
      </c>
      <c r="F24" s="27"/>
      <c r="G24" s="25"/>
    </row>
    <row r="25" spans="1:12" s="28" customFormat="1" ht="18.75" customHeight="1">
      <c r="A25" s="23">
        <v>6</v>
      </c>
      <c r="B25" s="50" t="s">
        <v>23</v>
      </c>
      <c r="C25" s="51" t="s">
        <v>22</v>
      </c>
      <c r="D25" s="51" t="s">
        <v>24</v>
      </c>
      <c r="E25" s="55">
        <v>30.667000000000002</v>
      </c>
      <c r="F25" s="44"/>
      <c r="G25" s="30"/>
    </row>
    <row r="26" spans="1:12" s="28" customFormat="1" ht="18.75" customHeight="1">
      <c r="A26" s="24">
        <v>7</v>
      </c>
      <c r="B26" s="50" t="s">
        <v>28</v>
      </c>
      <c r="C26" s="51" t="s">
        <v>29</v>
      </c>
      <c r="D26" s="51" t="s">
        <v>30</v>
      </c>
      <c r="E26" s="52">
        <v>37.113</v>
      </c>
      <c r="F26" s="27"/>
      <c r="G26" s="30"/>
    </row>
    <row r="27" spans="1:12">
      <c r="A27" s="216" t="s">
        <v>18</v>
      </c>
      <c r="B27" s="216"/>
      <c r="C27" s="216"/>
      <c r="D27" s="216"/>
      <c r="E27" s="216"/>
      <c r="F27" s="216"/>
      <c r="G27" s="216"/>
    </row>
    <row r="28" spans="1:12" ht="18.75" customHeight="1">
      <c r="A28" s="12"/>
      <c r="B28" s="50" t="s">
        <v>217</v>
      </c>
      <c r="C28" s="51" t="s">
        <v>218</v>
      </c>
      <c r="D28" s="51" t="s">
        <v>219</v>
      </c>
      <c r="E28" s="52">
        <v>921.81600000000003</v>
      </c>
      <c r="F28" s="43"/>
      <c r="G28" s="35"/>
      <c r="I28" s="57"/>
      <c r="J28" s="58"/>
      <c r="K28" s="58"/>
      <c r="L28" s="59"/>
    </row>
    <row r="29" spans="1:12" ht="18.75" customHeight="1">
      <c r="A29" s="12"/>
      <c r="B29" s="50" t="s">
        <v>208</v>
      </c>
      <c r="C29" s="51" t="s">
        <v>209</v>
      </c>
      <c r="D29" s="51" t="s">
        <v>210</v>
      </c>
      <c r="E29" s="52">
        <v>923.23500000000001</v>
      </c>
      <c r="F29" s="43"/>
      <c r="G29" s="35"/>
      <c r="I29" s="57"/>
      <c r="J29" s="58"/>
      <c r="K29" s="60"/>
      <c r="L29" s="59"/>
    </row>
    <row r="30" spans="1:12" ht="18.75" customHeight="1">
      <c r="A30" s="12"/>
      <c r="B30" s="50" t="s">
        <v>285</v>
      </c>
      <c r="C30" s="51" t="s">
        <v>221</v>
      </c>
      <c r="D30" s="51" t="s">
        <v>222</v>
      </c>
      <c r="E30" s="52">
        <v>924.44</v>
      </c>
      <c r="F30" s="43"/>
      <c r="G30" s="35"/>
      <c r="I30" s="57"/>
      <c r="J30" s="58"/>
      <c r="K30" s="58"/>
      <c r="L30" s="59"/>
    </row>
    <row r="31" spans="1:12" ht="18.75" customHeight="1">
      <c r="A31" s="12"/>
      <c r="B31" s="50" t="s">
        <v>129</v>
      </c>
      <c r="C31" s="51" t="s">
        <v>86</v>
      </c>
      <c r="D31" s="51" t="s">
        <v>130</v>
      </c>
      <c r="E31" s="52">
        <v>924.45399999999995</v>
      </c>
      <c r="F31" s="43"/>
      <c r="G31" s="35"/>
      <c r="I31" s="57"/>
      <c r="J31" s="58"/>
      <c r="K31" s="58"/>
      <c r="L31" s="59"/>
    </row>
    <row r="32" spans="1:12" ht="18.75" customHeight="1">
      <c r="A32" s="12"/>
      <c r="B32" s="50" t="s">
        <v>120</v>
      </c>
      <c r="C32" s="51" t="s">
        <v>29</v>
      </c>
      <c r="D32" s="51" t="s">
        <v>121</v>
      </c>
      <c r="E32" s="52">
        <v>925.52700000000004</v>
      </c>
      <c r="F32" s="43"/>
      <c r="G32" s="35"/>
      <c r="I32" s="57"/>
      <c r="J32" s="58"/>
      <c r="K32" s="58"/>
      <c r="L32" s="59"/>
    </row>
    <row r="33" spans="1:7" ht="15" customHeight="1">
      <c r="A33" s="12"/>
      <c r="B33" s="50" t="s">
        <v>131</v>
      </c>
      <c r="C33" s="51" t="s">
        <v>132</v>
      </c>
      <c r="D33" s="51" t="s">
        <v>133</v>
      </c>
      <c r="E33" s="52">
        <v>926.40899999999999</v>
      </c>
      <c r="F33" s="43"/>
      <c r="G33" s="35"/>
    </row>
    <row r="34" spans="1:7" ht="15" customHeight="1">
      <c r="A34" s="12"/>
      <c r="B34" s="50" t="s">
        <v>103</v>
      </c>
      <c r="C34" s="51" t="s">
        <v>104</v>
      </c>
      <c r="D34" s="51" t="s">
        <v>105</v>
      </c>
      <c r="E34" s="52">
        <v>934.95799999999997</v>
      </c>
      <c r="F34" s="43"/>
      <c r="G34" s="35"/>
    </row>
    <row r="35" spans="1:7" ht="15" customHeight="1">
      <c r="A35" s="12"/>
      <c r="B35" s="50" t="s">
        <v>286</v>
      </c>
      <c r="C35" s="51" t="s">
        <v>54</v>
      </c>
      <c r="D35" s="51" t="s">
        <v>287</v>
      </c>
      <c r="E35" s="52">
        <v>999.99900000000002</v>
      </c>
      <c r="F35" s="43"/>
      <c r="G35" s="35"/>
    </row>
    <row r="36" spans="1:7" ht="15" customHeight="1">
      <c r="A36" s="12"/>
      <c r="B36" s="50" t="s">
        <v>145</v>
      </c>
      <c r="C36" s="51" t="s">
        <v>146</v>
      </c>
      <c r="D36" s="51" t="s">
        <v>147</v>
      </c>
      <c r="E36" s="52">
        <v>999.99900000000002</v>
      </c>
      <c r="F36" s="43"/>
      <c r="G36" s="56"/>
    </row>
    <row r="37" spans="1:7" ht="15" customHeight="1">
      <c r="A37" s="12"/>
      <c r="B37" s="50" t="s">
        <v>42</v>
      </c>
      <c r="C37" s="51" t="s">
        <v>43</v>
      </c>
      <c r="D37" s="51" t="s">
        <v>244</v>
      </c>
      <c r="E37" s="52">
        <v>999.99900000000002</v>
      </c>
      <c r="F37" s="43"/>
      <c r="G37" s="56"/>
    </row>
    <row r="38" spans="1:7" ht="15" customHeight="1">
      <c r="D38" s="13"/>
      <c r="E38" s="16"/>
    </row>
    <row r="39" spans="1:7" ht="15" customHeight="1">
      <c r="D39" s="13"/>
      <c r="E39" s="16"/>
    </row>
    <row r="40" spans="1:7" ht="15" customHeight="1">
      <c r="D40" s="13"/>
      <c r="E40" s="16"/>
    </row>
    <row r="41" spans="1:7" ht="15" customHeight="1">
      <c r="D41" s="13"/>
      <c r="E41" s="16"/>
    </row>
    <row r="42" spans="1:7" ht="15" customHeight="1">
      <c r="D42" s="13"/>
      <c r="E42" s="16"/>
    </row>
    <row r="43" spans="1:7" ht="15" customHeight="1">
      <c r="D43" s="13"/>
      <c r="E43" s="16"/>
    </row>
    <row r="44" spans="1:7" ht="15" customHeight="1">
      <c r="D44" s="13"/>
      <c r="E44" s="16"/>
    </row>
    <row r="45" spans="1:7" ht="15" customHeight="1">
      <c r="D45" s="13"/>
      <c r="E45" s="16"/>
    </row>
    <row r="46" spans="1:7" ht="15" customHeight="1">
      <c r="D46" s="13"/>
      <c r="E46" s="16"/>
    </row>
    <row r="47" spans="1:7" ht="15" customHeight="1">
      <c r="D47" s="13"/>
      <c r="E47" s="16"/>
    </row>
    <row r="48" spans="1:7" ht="15" customHeight="1">
      <c r="D48" s="13"/>
      <c r="E48" s="16"/>
    </row>
    <row r="49" spans="4:5" ht="15" customHeight="1">
      <c r="D49" s="13"/>
      <c r="E49" s="16"/>
    </row>
    <row r="50" spans="4:5" ht="15" customHeight="1">
      <c r="D50" s="13"/>
      <c r="E50" s="16"/>
    </row>
    <row r="51" spans="4:5" ht="15" customHeight="1">
      <c r="D51" s="13"/>
      <c r="E51" s="16"/>
    </row>
    <row r="52" spans="4:5" ht="15" customHeight="1">
      <c r="D52" s="13"/>
      <c r="E52" s="16"/>
    </row>
    <row r="53" spans="4:5" ht="15" customHeight="1">
      <c r="D53" s="13"/>
      <c r="E53" s="16"/>
    </row>
    <row r="54" spans="4:5" ht="15" customHeight="1">
      <c r="D54" s="13"/>
      <c r="E54" s="16"/>
    </row>
    <row r="55" spans="4:5" ht="15" customHeight="1">
      <c r="D55" s="13"/>
      <c r="E55" s="16"/>
    </row>
    <row r="56" spans="4:5" ht="15" customHeight="1">
      <c r="D56" s="13"/>
      <c r="E56" s="16"/>
    </row>
    <row r="57" spans="4:5" ht="15" customHeight="1">
      <c r="D57" s="13"/>
      <c r="E57" s="16"/>
    </row>
    <row r="58" spans="4:5" ht="15" customHeight="1">
      <c r="D58" s="13"/>
      <c r="E58" s="16"/>
    </row>
    <row r="59" spans="4:5" ht="15" customHeight="1">
      <c r="D59" s="13"/>
      <c r="E59" s="16"/>
    </row>
    <row r="60" spans="4:5" ht="15" customHeight="1">
      <c r="D60" s="13"/>
      <c r="E60" s="16"/>
    </row>
    <row r="61" spans="4:5" ht="15" customHeight="1">
      <c r="D61" s="13"/>
      <c r="E61" s="16"/>
    </row>
    <row r="62" spans="4:5" ht="15" customHeight="1">
      <c r="D62" s="13"/>
      <c r="E62" s="16"/>
    </row>
    <row r="63" spans="4:5" ht="15" customHeight="1">
      <c r="D63" s="13"/>
      <c r="E63" s="16"/>
    </row>
    <row r="64" spans="4:5" ht="15" customHeight="1">
      <c r="D64" s="13"/>
      <c r="E64" s="16"/>
    </row>
    <row r="65" spans="4:5" ht="15" customHeight="1">
      <c r="D65" s="13"/>
      <c r="E65" s="16"/>
    </row>
    <row r="66" spans="4:5" ht="15" customHeight="1">
      <c r="D66" s="13"/>
      <c r="E66" s="16"/>
    </row>
    <row r="67" spans="4:5" ht="15" customHeight="1">
      <c r="D67" s="13"/>
      <c r="E67" s="16"/>
    </row>
    <row r="68" spans="4:5" ht="15" customHeight="1">
      <c r="D68" s="13"/>
      <c r="E68" s="16"/>
    </row>
    <row r="69" spans="4:5" ht="15" customHeight="1">
      <c r="D69" s="13"/>
      <c r="E69" s="16"/>
    </row>
    <row r="70" spans="4:5" ht="15" customHeight="1">
      <c r="D70" s="13"/>
      <c r="E70" s="16"/>
    </row>
    <row r="71" spans="4:5" ht="15" customHeight="1">
      <c r="D71" s="13"/>
      <c r="E71" s="16"/>
    </row>
    <row r="72" spans="4:5" ht="15" customHeight="1">
      <c r="D72" s="13"/>
      <c r="E72" s="16"/>
    </row>
    <row r="73" spans="4:5" ht="15" customHeight="1">
      <c r="D73" s="13"/>
      <c r="E73" s="16"/>
    </row>
    <row r="74" spans="4:5" ht="15" customHeight="1">
      <c r="D74" s="13"/>
      <c r="E74" s="16"/>
    </row>
    <row r="75" spans="4:5" ht="15" customHeight="1">
      <c r="D75" s="13"/>
      <c r="E75" s="16"/>
    </row>
    <row r="76" spans="4:5" ht="15" customHeight="1">
      <c r="D76" s="13"/>
      <c r="E76" s="16"/>
    </row>
    <row r="77" spans="4:5" ht="15" customHeight="1">
      <c r="D77" s="13"/>
      <c r="E77" s="16"/>
    </row>
    <row r="78" spans="4:5" ht="15" customHeight="1">
      <c r="D78" s="13"/>
      <c r="E78" s="16"/>
    </row>
    <row r="79" spans="4:5" ht="15" customHeight="1">
      <c r="D79" s="13"/>
      <c r="E79" s="16"/>
    </row>
    <row r="80" spans="4:5" ht="15" customHeight="1">
      <c r="D80" s="13"/>
      <c r="E80" s="16"/>
    </row>
    <row r="81" spans="4:5" ht="15" customHeight="1">
      <c r="D81" s="13"/>
      <c r="E81" s="16"/>
    </row>
    <row r="82" spans="4:5" ht="15" customHeight="1">
      <c r="D82" s="13"/>
      <c r="E82" s="16"/>
    </row>
    <row r="83" spans="4:5" ht="15" customHeight="1">
      <c r="D83" s="13"/>
      <c r="E83" s="16"/>
    </row>
    <row r="84" spans="4:5" ht="15" customHeight="1">
      <c r="D84" s="13"/>
      <c r="E84" s="16"/>
    </row>
    <row r="85" spans="4:5" ht="15" customHeight="1">
      <c r="D85" s="13"/>
      <c r="E85" s="16"/>
    </row>
    <row r="86" spans="4:5" ht="15" customHeight="1">
      <c r="D86" s="13"/>
      <c r="E86" s="16"/>
    </row>
    <row r="87" spans="4:5" ht="15" customHeight="1">
      <c r="D87" s="13"/>
      <c r="E87" s="16"/>
    </row>
    <row r="88" spans="4:5" ht="15" customHeight="1">
      <c r="D88" s="13"/>
      <c r="E88" s="16"/>
    </row>
    <row r="89" spans="4:5" ht="15" customHeight="1">
      <c r="D89" s="13"/>
      <c r="E89" s="16"/>
    </row>
    <row r="90" spans="4:5" ht="15" customHeight="1">
      <c r="D90" s="13"/>
      <c r="E90" s="16"/>
    </row>
    <row r="91" spans="4:5" ht="15" customHeight="1">
      <c r="D91" s="13"/>
      <c r="E91" s="16"/>
    </row>
    <row r="92" spans="4:5" ht="15" customHeight="1">
      <c r="D92" s="13"/>
      <c r="E92" s="16"/>
    </row>
    <row r="93" spans="4:5" ht="15" customHeight="1">
      <c r="D93" s="13"/>
      <c r="E93" s="16"/>
    </row>
    <row r="94" spans="4:5" ht="15" customHeight="1">
      <c r="D94" s="13"/>
      <c r="E94" s="16"/>
    </row>
    <row r="95" spans="4:5" ht="15" customHeight="1">
      <c r="D95" s="13"/>
      <c r="E95" s="16"/>
    </row>
    <row r="96" spans="4:5" ht="15" customHeight="1">
      <c r="D96" s="13"/>
      <c r="E96" s="16"/>
    </row>
    <row r="97" spans="4:5" ht="15" customHeight="1">
      <c r="D97" s="13"/>
      <c r="E97" s="16"/>
    </row>
    <row r="98" spans="4:5" ht="15" customHeight="1">
      <c r="D98" s="13"/>
      <c r="E98" s="16"/>
    </row>
    <row r="99" spans="4:5" ht="15" customHeight="1">
      <c r="D99" s="13"/>
      <c r="E99" s="16"/>
    </row>
    <row r="100" spans="4:5" ht="15" customHeight="1">
      <c r="D100" s="13"/>
      <c r="E100" s="16"/>
    </row>
    <row r="101" spans="4:5" ht="15" customHeight="1">
      <c r="D101" s="13"/>
      <c r="E101" s="16"/>
    </row>
    <row r="102" spans="4:5" ht="15" customHeight="1">
      <c r="D102" s="13"/>
      <c r="E102" s="16"/>
    </row>
    <row r="103" spans="4:5" ht="15" customHeight="1">
      <c r="D103" s="13"/>
      <c r="E103" s="16"/>
    </row>
    <row r="104" spans="4:5" ht="15" customHeight="1">
      <c r="D104" s="13"/>
      <c r="E104" s="16"/>
    </row>
    <row r="105" spans="4:5" ht="15" customHeight="1">
      <c r="D105" s="13"/>
      <c r="E105" s="16"/>
    </row>
    <row r="106" spans="4:5" ht="15" customHeight="1">
      <c r="D106" s="13"/>
      <c r="E106" s="16"/>
    </row>
    <row r="107" spans="4:5" ht="15" customHeight="1">
      <c r="D107" s="13"/>
      <c r="E107" s="16"/>
    </row>
    <row r="108" spans="4:5" ht="15" customHeight="1">
      <c r="D108" s="13"/>
      <c r="E108" s="16"/>
    </row>
    <row r="109" spans="4:5" ht="15" customHeight="1">
      <c r="D109" s="13"/>
      <c r="E109" s="16"/>
    </row>
    <row r="110" spans="4:5" ht="15" customHeight="1">
      <c r="D110" s="13"/>
      <c r="E110" s="16"/>
    </row>
    <row r="111" spans="4:5" ht="15" customHeight="1">
      <c r="D111" s="13"/>
      <c r="E111" s="16"/>
    </row>
    <row r="112" spans="4:5" ht="15" customHeight="1">
      <c r="D112" s="13"/>
      <c r="E112" s="16"/>
    </row>
    <row r="113" spans="4:5" ht="15" customHeight="1">
      <c r="D113" s="13"/>
      <c r="E113" s="16"/>
    </row>
    <row r="114" spans="4:5" ht="15" customHeight="1">
      <c r="D114" s="13"/>
      <c r="E114" s="16"/>
    </row>
    <row r="115" spans="4:5" ht="15" customHeight="1">
      <c r="D115" s="13"/>
      <c r="E115" s="16"/>
    </row>
    <row r="116" spans="4:5" ht="15" customHeight="1">
      <c r="D116" s="13"/>
      <c r="E116" s="16"/>
    </row>
    <row r="117" spans="4:5" ht="15" customHeight="1">
      <c r="D117" s="13"/>
      <c r="E117" s="16"/>
    </row>
    <row r="118" spans="4:5" ht="15" customHeight="1">
      <c r="D118" s="13"/>
      <c r="E118" s="16"/>
    </row>
    <row r="119" spans="4:5" ht="15" customHeight="1">
      <c r="D119" s="13"/>
      <c r="E119" s="16"/>
    </row>
    <row r="120" spans="4:5" ht="15" customHeight="1">
      <c r="D120" s="13"/>
      <c r="E120" s="16"/>
    </row>
    <row r="121" spans="4:5" ht="15" customHeight="1">
      <c r="D121" s="13"/>
      <c r="E121" s="16"/>
    </row>
    <row r="122" spans="4:5" ht="15" customHeight="1">
      <c r="D122" s="13"/>
      <c r="E122" s="16"/>
    </row>
    <row r="123" spans="4:5" ht="15" customHeight="1">
      <c r="D123" s="13"/>
      <c r="E123" s="16"/>
    </row>
    <row r="124" spans="4:5" ht="15" customHeight="1">
      <c r="D124" s="13"/>
      <c r="E124" s="16"/>
    </row>
    <row r="125" spans="4:5" ht="15" customHeight="1">
      <c r="D125" s="13"/>
      <c r="E125" s="16"/>
    </row>
    <row r="126" spans="4:5" ht="15" customHeight="1">
      <c r="D126" s="13"/>
      <c r="E126" s="16"/>
    </row>
    <row r="127" spans="4:5" ht="15" customHeight="1">
      <c r="D127" s="13"/>
      <c r="E127" s="16"/>
    </row>
    <row r="128" spans="4:5" ht="15" customHeight="1">
      <c r="D128" s="13"/>
      <c r="E128" s="16"/>
    </row>
    <row r="129" spans="4:5" ht="15" customHeight="1">
      <c r="D129" s="13"/>
      <c r="E129" s="16"/>
    </row>
    <row r="130" spans="4:5" ht="15" customHeight="1">
      <c r="D130" s="13"/>
      <c r="E130" s="16"/>
    </row>
    <row r="131" spans="4:5" ht="15" customHeight="1">
      <c r="E131" s="16"/>
    </row>
    <row r="132" spans="4:5" ht="15" customHeight="1">
      <c r="E132" s="16"/>
    </row>
    <row r="133" spans="4:5" ht="15" customHeight="1">
      <c r="E133" s="16"/>
    </row>
    <row r="134" spans="4:5" ht="15" customHeight="1">
      <c r="E134" s="16"/>
    </row>
    <row r="135" spans="4:5" ht="15" customHeight="1">
      <c r="E135" s="16"/>
    </row>
    <row r="136" spans="4:5" ht="15" customHeight="1">
      <c r="E136" s="16"/>
    </row>
    <row r="137" spans="4:5" ht="15" customHeight="1">
      <c r="E137" s="16"/>
    </row>
    <row r="138" spans="4:5" ht="15" customHeight="1">
      <c r="E138" s="16"/>
    </row>
    <row r="139" spans="4:5" ht="15" customHeight="1">
      <c r="E139" s="16"/>
    </row>
    <row r="140" spans="4:5" ht="15" customHeight="1">
      <c r="E140" s="16"/>
    </row>
    <row r="141" spans="4:5" ht="15" customHeight="1">
      <c r="E141" s="16"/>
    </row>
    <row r="142" spans="4:5" ht="15" customHeight="1">
      <c r="E142" s="16"/>
    </row>
    <row r="143" spans="4:5" ht="15" customHeight="1">
      <c r="E143" s="16"/>
    </row>
    <row r="144" spans="4:5" ht="15" customHeight="1">
      <c r="E144" s="16"/>
    </row>
    <row r="145" spans="5:5" ht="15" customHeight="1">
      <c r="E145" s="16"/>
    </row>
    <row r="146" spans="5:5" ht="15" customHeight="1">
      <c r="E146" s="16"/>
    </row>
    <row r="147" spans="5:5" ht="15" customHeight="1">
      <c r="E147" s="16"/>
    </row>
    <row r="148" spans="5:5" ht="15" customHeight="1">
      <c r="E148" s="16"/>
    </row>
    <row r="149" spans="5:5" ht="15" customHeight="1">
      <c r="E149" s="16"/>
    </row>
    <row r="150" spans="5:5" ht="15" customHeight="1">
      <c r="E150" s="16"/>
    </row>
    <row r="151" spans="5:5" ht="15" customHeight="1">
      <c r="E151" s="16"/>
    </row>
    <row r="152" spans="5:5" ht="15" customHeight="1">
      <c r="E152" s="16"/>
    </row>
    <row r="153" spans="5:5" ht="15" customHeight="1">
      <c r="E153" s="16"/>
    </row>
    <row r="154" spans="5:5" ht="15" customHeight="1">
      <c r="E154" s="16"/>
    </row>
    <row r="155" spans="5:5" ht="15" customHeight="1">
      <c r="E155" s="16"/>
    </row>
    <row r="156" spans="5:5" ht="15" customHeight="1">
      <c r="E156" s="16"/>
    </row>
    <row r="157" spans="5:5" ht="15" customHeight="1">
      <c r="E157" s="16"/>
    </row>
    <row r="158" spans="5:5" ht="15" customHeight="1">
      <c r="E158" s="16"/>
    </row>
    <row r="159" spans="5:5" ht="15" customHeight="1">
      <c r="E159" s="16"/>
    </row>
    <row r="160" spans="5:5" ht="15" customHeight="1">
      <c r="E160" s="16"/>
    </row>
    <row r="161" spans="5:5" ht="15" customHeight="1">
      <c r="E161" s="16"/>
    </row>
    <row r="162" spans="5:5" ht="15" customHeight="1">
      <c r="E162" s="16"/>
    </row>
    <row r="163" spans="5:5" ht="15" customHeight="1">
      <c r="E163" s="16"/>
    </row>
    <row r="164" spans="5:5" ht="15" customHeight="1">
      <c r="E164" s="16"/>
    </row>
    <row r="165" spans="5:5" ht="15" customHeight="1">
      <c r="E165" s="16"/>
    </row>
    <row r="166" spans="5:5" ht="15" customHeight="1">
      <c r="E166" s="16"/>
    </row>
    <row r="167" spans="5:5" ht="15" customHeight="1">
      <c r="E167" s="16"/>
    </row>
    <row r="168" spans="5:5" ht="15" customHeight="1">
      <c r="E168" s="16"/>
    </row>
    <row r="169" spans="5:5" ht="15" customHeight="1">
      <c r="E169" s="16"/>
    </row>
    <row r="170" spans="5:5" ht="15" customHeight="1">
      <c r="E170" s="16"/>
    </row>
    <row r="171" spans="5:5" ht="15" customHeight="1">
      <c r="E171" s="16"/>
    </row>
    <row r="172" spans="5:5" ht="15" customHeight="1">
      <c r="E172" s="16"/>
    </row>
    <row r="173" spans="5:5" ht="15" customHeight="1">
      <c r="E173" s="16"/>
    </row>
    <row r="174" spans="5:5" ht="15" customHeight="1">
      <c r="E174" s="16"/>
    </row>
    <row r="175" spans="5:5" ht="15" customHeight="1">
      <c r="E175" s="16"/>
    </row>
    <row r="176" spans="5:5" ht="15" customHeight="1">
      <c r="E176" s="16"/>
    </row>
    <row r="177" spans="5:5" ht="15" customHeight="1">
      <c r="E177" s="16"/>
    </row>
    <row r="178" spans="5:5" ht="15" customHeight="1">
      <c r="E178" s="16"/>
    </row>
    <row r="179" spans="5:5" ht="15" customHeight="1">
      <c r="E179" s="16"/>
    </row>
    <row r="180" spans="5:5" ht="15" customHeight="1">
      <c r="E180" s="16"/>
    </row>
    <row r="181" spans="5:5" ht="15" customHeight="1">
      <c r="E181" s="16"/>
    </row>
    <row r="182" spans="5:5" ht="15" customHeight="1">
      <c r="E182" s="16"/>
    </row>
    <row r="183" spans="5:5" ht="15" customHeight="1">
      <c r="E183" s="16"/>
    </row>
    <row r="184" spans="5:5" ht="15" customHeight="1">
      <c r="E184" s="16"/>
    </row>
    <row r="185" spans="5:5" ht="15" customHeight="1">
      <c r="E185" s="16"/>
    </row>
    <row r="186" spans="5:5" ht="15" customHeight="1">
      <c r="E186" s="16"/>
    </row>
    <row r="187" spans="5:5" ht="15" customHeight="1">
      <c r="E187" s="16"/>
    </row>
    <row r="188" spans="5:5" ht="15" customHeight="1">
      <c r="E188" s="16"/>
    </row>
    <row r="189" spans="5:5" ht="15" customHeight="1">
      <c r="E189" s="16"/>
    </row>
    <row r="190" spans="5:5" ht="15" customHeight="1">
      <c r="E190" s="16"/>
    </row>
    <row r="191" spans="5:5" ht="15" customHeight="1">
      <c r="E191" s="16"/>
    </row>
    <row r="192" spans="5:5" ht="15" customHeight="1">
      <c r="E192" s="16"/>
    </row>
    <row r="193" spans="5:5" ht="15" customHeight="1">
      <c r="E193" s="16"/>
    </row>
    <row r="194" spans="5:5" ht="15" customHeight="1">
      <c r="E194" s="16"/>
    </row>
    <row r="195" spans="5:5" ht="15" customHeight="1">
      <c r="E195" s="16"/>
    </row>
    <row r="196" spans="5:5" ht="15" customHeight="1">
      <c r="E196" s="16"/>
    </row>
    <row r="197" spans="5:5" ht="15" customHeight="1">
      <c r="E197" s="16"/>
    </row>
    <row r="198" spans="5:5" ht="15" customHeight="1">
      <c r="E198" s="16"/>
    </row>
    <row r="199" spans="5:5" ht="15" customHeight="1">
      <c r="E199" s="16"/>
    </row>
    <row r="200" spans="5:5" ht="15" customHeight="1">
      <c r="E200" s="16"/>
    </row>
    <row r="201" spans="5:5" ht="15" customHeight="1">
      <c r="E201" s="16"/>
    </row>
    <row r="202" spans="5:5" ht="15" customHeight="1">
      <c r="E202" s="16"/>
    </row>
    <row r="203" spans="5:5" ht="15" customHeight="1">
      <c r="E203" s="16"/>
    </row>
    <row r="204" spans="5:5" ht="15" customHeight="1">
      <c r="E204" s="16"/>
    </row>
    <row r="205" spans="5:5" ht="15" customHeight="1">
      <c r="E205" s="16"/>
    </row>
    <row r="206" spans="5:5" ht="15" customHeight="1">
      <c r="E206" s="16"/>
    </row>
    <row r="207" spans="5:5" ht="15" customHeight="1">
      <c r="E207" s="16"/>
    </row>
    <row r="208" spans="5:5" ht="15" customHeight="1">
      <c r="E208" s="16"/>
    </row>
    <row r="209" spans="5:5" ht="15" customHeight="1">
      <c r="E209" s="16"/>
    </row>
    <row r="210" spans="5:5" ht="15" customHeight="1">
      <c r="E210" s="16"/>
    </row>
    <row r="211" spans="5:5" ht="15" customHeight="1">
      <c r="E211" s="16"/>
    </row>
    <row r="212" spans="5:5" ht="15" customHeight="1">
      <c r="E212" s="16"/>
    </row>
    <row r="213" spans="5:5" ht="15" customHeight="1">
      <c r="E213" s="16"/>
    </row>
    <row r="214" spans="5:5" ht="15" customHeight="1">
      <c r="E214" s="16"/>
    </row>
    <row r="215" spans="5:5" ht="15" customHeight="1">
      <c r="E215" s="16"/>
    </row>
    <row r="216" spans="5:5" ht="15" customHeight="1">
      <c r="E216" s="16"/>
    </row>
    <row r="217" spans="5:5" ht="15" customHeight="1">
      <c r="E217" s="16"/>
    </row>
    <row r="218" spans="5:5" ht="15" customHeight="1">
      <c r="E218" s="16"/>
    </row>
    <row r="219" spans="5:5" ht="15" customHeight="1">
      <c r="E219" s="16"/>
    </row>
    <row r="220" spans="5:5" ht="15" customHeight="1">
      <c r="E220" s="16"/>
    </row>
    <row r="221" spans="5:5" ht="15" customHeight="1">
      <c r="E221" s="16"/>
    </row>
    <row r="222" spans="5:5" ht="15" customHeight="1">
      <c r="E222" s="16"/>
    </row>
    <row r="223" spans="5:5" ht="15" customHeight="1">
      <c r="E223" s="16"/>
    </row>
    <row r="224" spans="5:5" ht="15" customHeight="1">
      <c r="E224" s="16"/>
    </row>
    <row r="225" spans="5:5" ht="15" customHeight="1">
      <c r="E225" s="16"/>
    </row>
    <row r="226" spans="5:5" ht="15" customHeight="1">
      <c r="E226" s="16"/>
    </row>
    <row r="227" spans="5:5" ht="15" customHeight="1">
      <c r="E227" s="16"/>
    </row>
    <row r="228" spans="5:5" ht="15" customHeight="1">
      <c r="E228" s="16"/>
    </row>
    <row r="229" spans="5:5" ht="15" customHeight="1">
      <c r="E229" s="16"/>
    </row>
    <row r="230" spans="5:5" ht="15" customHeight="1">
      <c r="E230" s="16"/>
    </row>
    <row r="231" spans="5:5" ht="15" customHeight="1">
      <c r="E231" s="16"/>
    </row>
    <row r="232" spans="5:5" ht="15" customHeight="1">
      <c r="E232" s="16"/>
    </row>
    <row r="233" spans="5:5" ht="15" customHeight="1">
      <c r="E233" s="16"/>
    </row>
    <row r="234" spans="5:5" ht="15" customHeight="1">
      <c r="E234" s="16"/>
    </row>
    <row r="235" spans="5:5" ht="15" customHeight="1">
      <c r="E235" s="16"/>
    </row>
    <row r="236" spans="5:5" ht="15" customHeight="1">
      <c r="E236" s="16"/>
    </row>
    <row r="237" spans="5:5" ht="15" customHeight="1">
      <c r="E237" s="16"/>
    </row>
    <row r="238" spans="5:5" ht="15" customHeight="1">
      <c r="E238" s="16"/>
    </row>
    <row r="239" spans="5:5" ht="15" customHeight="1">
      <c r="E239" s="16"/>
    </row>
    <row r="240" spans="5:5" ht="15" customHeight="1">
      <c r="E240" s="16"/>
    </row>
    <row r="241" spans="5:5" ht="15" customHeight="1">
      <c r="E241" s="16"/>
    </row>
    <row r="242" spans="5:5" ht="15" customHeight="1">
      <c r="E242" s="16"/>
    </row>
    <row r="243" spans="5:5" ht="15" customHeight="1">
      <c r="E243" s="16"/>
    </row>
    <row r="244" spans="5:5" ht="15" customHeight="1">
      <c r="E244" s="16"/>
    </row>
    <row r="245" spans="5:5" ht="15" customHeight="1">
      <c r="E245" s="16"/>
    </row>
    <row r="246" spans="5:5" ht="15" customHeight="1">
      <c r="E246" s="16"/>
    </row>
    <row r="247" spans="5:5" ht="15" customHeight="1">
      <c r="E247" s="16"/>
    </row>
    <row r="248" spans="5:5" ht="15" customHeight="1">
      <c r="E248" s="16"/>
    </row>
    <row r="249" spans="5:5" ht="15" customHeight="1">
      <c r="E249" s="16"/>
    </row>
    <row r="250" spans="5:5" ht="15" customHeight="1">
      <c r="E250" s="16"/>
    </row>
    <row r="251" spans="5:5" ht="15" customHeight="1">
      <c r="E251" s="16"/>
    </row>
    <row r="252" spans="5:5" ht="15" customHeight="1">
      <c r="E252" s="16"/>
    </row>
    <row r="253" spans="5:5" ht="15" customHeight="1">
      <c r="E253" s="16"/>
    </row>
    <row r="254" spans="5:5" ht="15" customHeight="1">
      <c r="E254" s="16"/>
    </row>
    <row r="255" spans="5:5" ht="15" customHeight="1">
      <c r="E255" s="16"/>
    </row>
    <row r="256" spans="5:5" ht="15" customHeight="1">
      <c r="E256" s="16"/>
    </row>
    <row r="257" spans="5:5" ht="15" customHeight="1">
      <c r="E257" s="16"/>
    </row>
    <row r="258" spans="5:5" ht="15" customHeight="1">
      <c r="E258" s="16"/>
    </row>
    <row r="259" spans="5:5" ht="15" customHeight="1">
      <c r="E259" s="16"/>
    </row>
    <row r="260" spans="5:5" ht="15" customHeight="1">
      <c r="E260" s="16"/>
    </row>
    <row r="261" spans="5:5" ht="15" customHeight="1">
      <c r="E261" s="16"/>
    </row>
    <row r="262" spans="5:5" ht="15" customHeight="1">
      <c r="E262" s="16"/>
    </row>
    <row r="263" spans="5:5" ht="15" customHeight="1">
      <c r="E263" s="16"/>
    </row>
    <row r="264" spans="5:5" ht="15" customHeight="1">
      <c r="E264" s="16"/>
    </row>
    <row r="265" spans="5:5" ht="15" customHeight="1">
      <c r="E265" s="16"/>
    </row>
    <row r="266" spans="5:5" ht="15" customHeight="1">
      <c r="E266" s="16"/>
    </row>
    <row r="267" spans="5:5" ht="15" customHeight="1">
      <c r="E267" s="16"/>
    </row>
    <row r="268" spans="5:5" ht="15" customHeight="1">
      <c r="E268" s="16"/>
    </row>
    <row r="269" spans="5:5" ht="15" customHeight="1">
      <c r="E269" s="16"/>
    </row>
    <row r="270" spans="5:5" ht="15" customHeight="1">
      <c r="E270" s="16"/>
    </row>
    <row r="271" spans="5:5" ht="15" customHeight="1">
      <c r="E271" s="16"/>
    </row>
    <row r="272" spans="5:5">
      <c r="E272" s="16"/>
    </row>
    <row r="273" spans="5:5">
      <c r="E273" s="16"/>
    </row>
    <row r="274" spans="5:5">
      <c r="E274" s="16"/>
    </row>
    <row r="275" spans="5:5">
      <c r="E275" s="16"/>
    </row>
    <row r="276" spans="5:5">
      <c r="E276" s="16"/>
    </row>
    <row r="277" spans="5:5">
      <c r="E277" s="16"/>
    </row>
    <row r="278" spans="5:5">
      <c r="E278" s="16"/>
    </row>
    <row r="279" spans="5:5">
      <c r="E279" s="16"/>
    </row>
    <row r="280" spans="5:5">
      <c r="E280" s="16"/>
    </row>
    <row r="281" spans="5:5">
      <c r="E281" s="16"/>
    </row>
    <row r="282" spans="5:5">
      <c r="E282" s="16"/>
    </row>
    <row r="283" spans="5:5">
      <c r="E283" s="16"/>
    </row>
    <row r="284" spans="5:5">
      <c r="E284" s="16"/>
    </row>
    <row r="285" spans="5:5">
      <c r="E285" s="16"/>
    </row>
    <row r="286" spans="5:5">
      <c r="E286" s="16"/>
    </row>
    <row r="287" spans="5:5">
      <c r="E287" s="16"/>
    </row>
    <row r="288" spans="5:5">
      <c r="E288" s="16"/>
    </row>
    <row r="289" spans="5:5">
      <c r="E289" s="16"/>
    </row>
    <row r="290" spans="5:5">
      <c r="E290" s="16"/>
    </row>
    <row r="291" spans="5:5">
      <c r="E291" s="16"/>
    </row>
    <row r="292" spans="5:5">
      <c r="E292" s="16"/>
    </row>
    <row r="293" spans="5:5">
      <c r="E293" s="16"/>
    </row>
    <row r="294" spans="5:5">
      <c r="E294" s="16"/>
    </row>
    <row r="295" spans="5:5">
      <c r="E295" s="16"/>
    </row>
    <row r="296" spans="5:5">
      <c r="E296" s="16"/>
    </row>
    <row r="297" spans="5:5">
      <c r="E297" s="16"/>
    </row>
    <row r="298" spans="5:5">
      <c r="E298" s="16"/>
    </row>
    <row r="299" spans="5:5">
      <c r="E299" s="16"/>
    </row>
    <row r="300" spans="5:5">
      <c r="E300" s="16"/>
    </row>
    <row r="301" spans="5:5">
      <c r="E301" s="16"/>
    </row>
    <row r="302" spans="5:5">
      <c r="E302" s="16"/>
    </row>
    <row r="303" spans="5:5">
      <c r="E303" s="16"/>
    </row>
    <row r="304" spans="5:5">
      <c r="E304" s="16"/>
    </row>
    <row r="305" spans="5:5">
      <c r="E305" s="16"/>
    </row>
    <row r="306" spans="5:5">
      <c r="E306" s="16"/>
    </row>
    <row r="307" spans="5:5">
      <c r="E307" s="16"/>
    </row>
    <row r="308" spans="5:5">
      <c r="E308" s="16"/>
    </row>
    <row r="309" spans="5:5">
      <c r="E309" s="16"/>
    </row>
    <row r="310" spans="5:5">
      <c r="E310" s="16"/>
    </row>
    <row r="311" spans="5:5">
      <c r="E311" s="16"/>
    </row>
    <row r="312" spans="5:5">
      <c r="E312" s="16"/>
    </row>
    <row r="313" spans="5:5">
      <c r="E313" s="16"/>
    </row>
    <row r="314" spans="5:5">
      <c r="E314" s="16"/>
    </row>
    <row r="315" spans="5:5">
      <c r="E315" s="16"/>
    </row>
    <row r="316" spans="5:5">
      <c r="E316" s="16"/>
    </row>
    <row r="317" spans="5:5">
      <c r="E317" s="16"/>
    </row>
    <row r="318" spans="5:5">
      <c r="E318" s="16"/>
    </row>
    <row r="319" spans="5:5">
      <c r="E319" s="16"/>
    </row>
    <row r="320" spans="5:5">
      <c r="E320" s="16"/>
    </row>
    <row r="321" spans="5:5">
      <c r="E321" s="16"/>
    </row>
    <row r="322" spans="5:5">
      <c r="E322" s="16"/>
    </row>
    <row r="323" spans="5:5">
      <c r="E323" s="16"/>
    </row>
    <row r="324" spans="5:5">
      <c r="E324" s="16"/>
    </row>
    <row r="325" spans="5:5">
      <c r="E325" s="16"/>
    </row>
    <row r="326" spans="5:5">
      <c r="E326" s="16"/>
    </row>
    <row r="327" spans="5:5">
      <c r="E327" s="16"/>
    </row>
    <row r="328" spans="5:5">
      <c r="E328" s="16"/>
    </row>
    <row r="329" spans="5:5">
      <c r="E329" s="16"/>
    </row>
    <row r="330" spans="5:5">
      <c r="E330" s="16"/>
    </row>
    <row r="331" spans="5:5">
      <c r="E331" s="16"/>
    </row>
    <row r="332" spans="5:5">
      <c r="E332" s="16"/>
    </row>
    <row r="333" spans="5:5">
      <c r="E333" s="16"/>
    </row>
    <row r="334" spans="5:5">
      <c r="E334" s="16"/>
    </row>
    <row r="335" spans="5:5">
      <c r="E335" s="16"/>
    </row>
    <row r="336" spans="5:5">
      <c r="E336" s="16"/>
    </row>
    <row r="337" spans="5:5">
      <c r="E337" s="16"/>
    </row>
    <row r="338" spans="5:5">
      <c r="E338" s="16"/>
    </row>
    <row r="339" spans="5:5">
      <c r="E339" s="16"/>
    </row>
    <row r="340" spans="5:5">
      <c r="E340" s="16"/>
    </row>
    <row r="341" spans="5:5">
      <c r="E341" s="16"/>
    </row>
    <row r="342" spans="5:5">
      <c r="E342" s="16"/>
    </row>
    <row r="343" spans="5:5">
      <c r="E343" s="16"/>
    </row>
    <row r="344" spans="5:5">
      <c r="E344" s="16"/>
    </row>
    <row r="345" spans="5:5">
      <c r="E345" s="16"/>
    </row>
    <row r="346" spans="5:5">
      <c r="E346" s="16"/>
    </row>
    <row r="347" spans="5:5">
      <c r="E347" s="16"/>
    </row>
    <row r="348" spans="5:5">
      <c r="E348" s="16"/>
    </row>
    <row r="349" spans="5:5">
      <c r="E349" s="16"/>
    </row>
    <row r="350" spans="5:5">
      <c r="E350" s="16"/>
    </row>
    <row r="351" spans="5:5">
      <c r="E351" s="16"/>
    </row>
    <row r="352" spans="5:5">
      <c r="E352" s="16"/>
    </row>
    <row r="353" spans="5:5">
      <c r="E353" s="16"/>
    </row>
    <row r="354" spans="5:5">
      <c r="E354" s="16"/>
    </row>
    <row r="355" spans="5:5">
      <c r="E355" s="16"/>
    </row>
    <row r="356" spans="5:5">
      <c r="E356" s="16"/>
    </row>
    <row r="357" spans="5:5">
      <c r="E357" s="16"/>
    </row>
    <row r="358" spans="5:5">
      <c r="E358" s="16"/>
    </row>
    <row r="359" spans="5:5">
      <c r="E359" s="16"/>
    </row>
    <row r="360" spans="5:5">
      <c r="E360" s="16"/>
    </row>
    <row r="361" spans="5:5">
      <c r="E361" s="16"/>
    </row>
    <row r="362" spans="5:5">
      <c r="E362" s="16"/>
    </row>
    <row r="363" spans="5:5">
      <c r="E363" s="16"/>
    </row>
    <row r="364" spans="5:5">
      <c r="E364" s="16"/>
    </row>
    <row r="365" spans="5:5">
      <c r="E365" s="16"/>
    </row>
    <row r="366" spans="5:5">
      <c r="E366" s="16"/>
    </row>
    <row r="367" spans="5:5">
      <c r="E367" s="16"/>
    </row>
    <row r="368" spans="5:5">
      <c r="E368" s="16"/>
    </row>
    <row r="369" spans="5:5">
      <c r="E369" s="16"/>
    </row>
    <row r="370" spans="5:5">
      <c r="E370" s="16"/>
    </row>
    <row r="371" spans="5:5">
      <c r="E371" s="16"/>
    </row>
    <row r="372" spans="5:5">
      <c r="E372" s="16"/>
    </row>
    <row r="373" spans="5:5">
      <c r="E373" s="16"/>
    </row>
    <row r="374" spans="5:5">
      <c r="E374" s="16"/>
    </row>
    <row r="375" spans="5:5">
      <c r="E375" s="16"/>
    </row>
    <row r="376" spans="5:5">
      <c r="E376" s="16"/>
    </row>
    <row r="377" spans="5:5">
      <c r="E377" s="16"/>
    </row>
    <row r="378" spans="5:5">
      <c r="E378" s="16"/>
    </row>
    <row r="379" spans="5:5">
      <c r="E379" s="16"/>
    </row>
    <row r="380" spans="5:5">
      <c r="E380" s="16"/>
    </row>
    <row r="381" spans="5:5">
      <c r="E381" s="16"/>
    </row>
    <row r="382" spans="5:5">
      <c r="E382" s="16"/>
    </row>
    <row r="383" spans="5:5">
      <c r="E383" s="16"/>
    </row>
    <row r="384" spans="5:5">
      <c r="E384" s="16"/>
    </row>
    <row r="385" spans="5:5">
      <c r="E385" s="16"/>
    </row>
    <row r="386" spans="5:5">
      <c r="E386" s="16"/>
    </row>
    <row r="387" spans="5:5">
      <c r="E387" s="16"/>
    </row>
    <row r="388" spans="5:5">
      <c r="E388" s="16"/>
    </row>
    <row r="389" spans="5:5">
      <c r="E389" s="16"/>
    </row>
    <row r="390" spans="5:5">
      <c r="E390" s="16"/>
    </row>
    <row r="391" spans="5:5">
      <c r="E391" s="16"/>
    </row>
    <row r="392" spans="5:5">
      <c r="E392" s="16"/>
    </row>
    <row r="393" spans="5:5">
      <c r="E393" s="16"/>
    </row>
    <row r="394" spans="5:5">
      <c r="E394" s="16"/>
    </row>
    <row r="395" spans="5:5">
      <c r="E395" s="16"/>
    </row>
    <row r="396" spans="5:5">
      <c r="E396" s="16"/>
    </row>
    <row r="397" spans="5:5">
      <c r="E397" s="16"/>
    </row>
    <row r="398" spans="5:5">
      <c r="E398" s="16"/>
    </row>
    <row r="399" spans="5:5">
      <c r="E399" s="16"/>
    </row>
    <row r="400" spans="5:5">
      <c r="E400" s="16"/>
    </row>
    <row r="401" spans="5:5">
      <c r="E401" s="16"/>
    </row>
    <row r="402" spans="5:5">
      <c r="E402" s="16"/>
    </row>
    <row r="403" spans="5:5">
      <c r="E403" s="16"/>
    </row>
    <row r="404" spans="5:5">
      <c r="E404" s="16"/>
    </row>
    <row r="405" spans="5:5">
      <c r="E405" s="16"/>
    </row>
    <row r="406" spans="5:5">
      <c r="E406" s="16"/>
    </row>
    <row r="407" spans="5:5">
      <c r="E407" s="16"/>
    </row>
    <row r="408" spans="5:5">
      <c r="E408" s="16"/>
    </row>
    <row r="409" spans="5:5">
      <c r="E409" s="16"/>
    </row>
    <row r="410" spans="5:5">
      <c r="E410" s="16"/>
    </row>
    <row r="411" spans="5:5">
      <c r="E411" s="16"/>
    </row>
    <row r="412" spans="5:5">
      <c r="E412" s="16"/>
    </row>
    <row r="413" spans="5:5">
      <c r="E413" s="16"/>
    </row>
    <row r="414" spans="5:5">
      <c r="E414" s="16"/>
    </row>
    <row r="415" spans="5:5">
      <c r="E415" s="16"/>
    </row>
    <row r="416" spans="5:5">
      <c r="E416" s="16"/>
    </row>
    <row r="417" spans="5:5">
      <c r="E417" s="16"/>
    </row>
    <row r="418" spans="5:5">
      <c r="E418" s="16"/>
    </row>
    <row r="419" spans="5:5">
      <c r="E419" s="16"/>
    </row>
    <row r="420" spans="5:5">
      <c r="E420" s="16"/>
    </row>
    <row r="421" spans="5:5">
      <c r="E421" s="16"/>
    </row>
    <row r="422" spans="5:5">
      <c r="E422" s="16"/>
    </row>
    <row r="423" spans="5:5">
      <c r="E423" s="16"/>
    </row>
    <row r="424" spans="5:5">
      <c r="E424" s="16"/>
    </row>
    <row r="425" spans="5:5">
      <c r="E425" s="16"/>
    </row>
    <row r="426" spans="5:5">
      <c r="E426" s="16"/>
    </row>
    <row r="427" spans="5:5">
      <c r="E427" s="16"/>
    </row>
    <row r="428" spans="5:5">
      <c r="E428" s="16"/>
    </row>
    <row r="429" spans="5:5">
      <c r="E429" s="16"/>
    </row>
    <row r="430" spans="5:5">
      <c r="E430" s="16"/>
    </row>
    <row r="431" spans="5:5">
      <c r="E431" s="16"/>
    </row>
    <row r="432" spans="5:5">
      <c r="E432" s="16"/>
    </row>
    <row r="433" spans="5:5">
      <c r="E433" s="16"/>
    </row>
    <row r="434" spans="5:5">
      <c r="E434" s="16"/>
    </row>
    <row r="435" spans="5:5">
      <c r="E435" s="16"/>
    </row>
    <row r="436" spans="5:5">
      <c r="E436" s="16"/>
    </row>
    <row r="437" spans="5:5">
      <c r="E437" s="16"/>
    </row>
    <row r="438" spans="5:5">
      <c r="E438" s="16"/>
    </row>
    <row r="439" spans="5:5">
      <c r="E439" s="16"/>
    </row>
    <row r="440" spans="5:5">
      <c r="E440" s="16"/>
    </row>
    <row r="441" spans="5:5">
      <c r="E441" s="16"/>
    </row>
    <row r="442" spans="5:5">
      <c r="E442" s="16"/>
    </row>
    <row r="443" spans="5:5">
      <c r="E443" s="16"/>
    </row>
    <row r="444" spans="5:5">
      <c r="E444" s="16"/>
    </row>
    <row r="445" spans="5:5">
      <c r="E445" s="16"/>
    </row>
    <row r="446" spans="5:5">
      <c r="E446" s="16"/>
    </row>
    <row r="447" spans="5:5">
      <c r="E447" s="16"/>
    </row>
    <row r="448" spans="5:5">
      <c r="E448" s="16"/>
    </row>
    <row r="449" spans="5:5">
      <c r="E449" s="16"/>
    </row>
    <row r="450" spans="5:5">
      <c r="E450" s="16"/>
    </row>
    <row r="451" spans="5:5">
      <c r="E451" s="16"/>
    </row>
    <row r="452" spans="5:5">
      <c r="E452" s="16"/>
    </row>
    <row r="453" spans="5:5">
      <c r="E453" s="16"/>
    </row>
    <row r="454" spans="5:5">
      <c r="E454" s="16"/>
    </row>
    <row r="455" spans="5:5">
      <c r="E455" s="16"/>
    </row>
    <row r="456" spans="5:5">
      <c r="E456" s="16"/>
    </row>
    <row r="457" spans="5:5">
      <c r="E457" s="16"/>
    </row>
    <row r="458" spans="5:5">
      <c r="E458" s="16"/>
    </row>
    <row r="459" spans="5:5">
      <c r="E459" s="16"/>
    </row>
    <row r="460" spans="5:5">
      <c r="E460" s="16"/>
    </row>
    <row r="461" spans="5:5">
      <c r="E461" s="16"/>
    </row>
    <row r="462" spans="5:5">
      <c r="E462" s="16"/>
    </row>
    <row r="463" spans="5:5">
      <c r="E463" s="16"/>
    </row>
    <row r="464" spans="5:5">
      <c r="E464" s="16"/>
    </row>
    <row r="465" spans="5:5">
      <c r="E465" s="16"/>
    </row>
    <row r="466" spans="5:5">
      <c r="E466" s="16"/>
    </row>
    <row r="467" spans="5:5">
      <c r="E467" s="16"/>
    </row>
    <row r="468" spans="5:5">
      <c r="E468" s="16"/>
    </row>
    <row r="469" spans="5:5">
      <c r="E469" s="16"/>
    </row>
    <row r="470" spans="5:5">
      <c r="E470" s="16"/>
    </row>
    <row r="471" spans="5:5">
      <c r="E471" s="16"/>
    </row>
    <row r="472" spans="5:5">
      <c r="E472" s="16"/>
    </row>
    <row r="473" spans="5:5">
      <c r="E473" s="16"/>
    </row>
    <row r="474" spans="5:5">
      <c r="E474" s="16"/>
    </row>
    <row r="475" spans="5:5">
      <c r="E475" s="16"/>
    </row>
    <row r="476" spans="5:5">
      <c r="E476" s="16"/>
    </row>
    <row r="477" spans="5:5">
      <c r="E477" s="16"/>
    </row>
    <row r="478" spans="5:5">
      <c r="E478" s="16"/>
    </row>
    <row r="479" spans="5:5">
      <c r="E479" s="16"/>
    </row>
    <row r="480" spans="5:5">
      <c r="E480" s="16"/>
    </row>
    <row r="481" spans="5:5">
      <c r="E481" s="16"/>
    </row>
    <row r="482" spans="5:5">
      <c r="E482" s="16"/>
    </row>
    <row r="483" spans="5:5">
      <c r="E483" s="16"/>
    </row>
    <row r="484" spans="5:5">
      <c r="E484" s="16"/>
    </row>
    <row r="485" spans="5:5">
      <c r="E485" s="16"/>
    </row>
    <row r="486" spans="5:5">
      <c r="E486" s="16"/>
    </row>
    <row r="487" spans="5:5">
      <c r="E487" s="16"/>
    </row>
    <row r="488" spans="5:5">
      <c r="E488" s="16"/>
    </row>
    <row r="489" spans="5:5">
      <c r="E489" s="16"/>
    </row>
    <row r="490" spans="5:5">
      <c r="E490" s="16"/>
    </row>
    <row r="491" spans="5:5">
      <c r="E491" s="16"/>
    </row>
    <row r="492" spans="5:5">
      <c r="E492" s="16"/>
    </row>
    <row r="493" spans="5:5">
      <c r="E493" s="16"/>
    </row>
    <row r="494" spans="5:5">
      <c r="E494" s="16"/>
    </row>
    <row r="495" spans="5:5">
      <c r="E495" s="16"/>
    </row>
    <row r="496" spans="5:5">
      <c r="E496" s="16"/>
    </row>
    <row r="497" spans="5:5">
      <c r="E497" s="16"/>
    </row>
    <row r="498" spans="5:5">
      <c r="E498" s="16"/>
    </row>
    <row r="499" spans="5:5">
      <c r="E499" s="16"/>
    </row>
    <row r="500" spans="5:5">
      <c r="E500" s="16"/>
    </row>
    <row r="501" spans="5:5">
      <c r="E501" s="16"/>
    </row>
    <row r="502" spans="5:5">
      <c r="E502" s="16"/>
    </row>
    <row r="503" spans="5:5">
      <c r="E503" s="16"/>
    </row>
    <row r="504" spans="5:5">
      <c r="E504" s="16"/>
    </row>
    <row r="505" spans="5:5">
      <c r="E505" s="16"/>
    </row>
    <row r="506" spans="5:5">
      <c r="E506" s="16"/>
    </row>
    <row r="507" spans="5:5">
      <c r="E507" s="16"/>
    </row>
    <row r="508" spans="5:5">
      <c r="E508" s="16"/>
    </row>
    <row r="509" spans="5:5">
      <c r="E509" s="16"/>
    </row>
    <row r="510" spans="5:5">
      <c r="E510" s="16"/>
    </row>
    <row r="511" spans="5:5">
      <c r="E511" s="16"/>
    </row>
    <row r="512" spans="5:5">
      <c r="E512" s="16"/>
    </row>
    <row r="513" spans="5:5">
      <c r="E513" s="16"/>
    </row>
    <row r="514" spans="5:5">
      <c r="E514" s="16"/>
    </row>
    <row r="515" spans="5:5">
      <c r="E515" s="16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L455"/>
  <sheetViews>
    <sheetView zoomScale="130" zoomScaleNormal="130" workbookViewId="0">
      <pane ySplit="3" topLeftCell="A20" activePane="bottomLeft" state="frozen"/>
      <selection activeCell="A3" sqref="A3:E3"/>
      <selection pane="bottomLeft" activeCell="A23" sqref="A23:G23"/>
    </sheetView>
  </sheetViews>
  <sheetFormatPr baseColWidth="10" defaultColWidth="8.83203125" defaultRowHeight="19"/>
  <cols>
    <col min="1" max="1" width="8.33203125" style="84" customWidth="1"/>
    <col min="2" max="3" width="20.6640625" style="72" customWidth="1"/>
    <col min="4" max="4" width="28.1640625" style="72" customWidth="1"/>
    <col min="5" max="5" width="13.6640625" style="86" customWidth="1"/>
    <col min="6" max="6" width="16.33203125" style="97" customWidth="1"/>
    <col min="7" max="7" width="11.1640625" style="98" customWidth="1"/>
    <col min="8" max="16384" width="8.83203125" style="72"/>
  </cols>
  <sheetData>
    <row r="1" spans="1:7" ht="23">
      <c r="A1" s="191" t="s">
        <v>432</v>
      </c>
      <c r="B1" s="191"/>
      <c r="C1" s="191"/>
      <c r="D1" s="191"/>
      <c r="E1" s="191"/>
      <c r="F1" s="192"/>
      <c r="G1" s="192"/>
    </row>
    <row r="2" spans="1:7">
      <c r="A2" s="193">
        <v>44815</v>
      </c>
      <c r="B2" s="193"/>
      <c r="C2" s="193"/>
      <c r="D2" s="193"/>
      <c r="E2" s="193"/>
      <c r="F2" s="193"/>
      <c r="G2" s="193"/>
    </row>
    <row r="3" spans="1:7" ht="23">
      <c r="A3" s="215" t="s">
        <v>299</v>
      </c>
      <c r="B3" s="215"/>
      <c r="C3" s="215"/>
      <c r="D3" s="215"/>
      <c r="E3" s="215"/>
      <c r="F3" s="215"/>
      <c r="G3" s="215"/>
    </row>
    <row r="4" spans="1:7">
      <c r="A4" s="102" t="s">
        <v>3</v>
      </c>
      <c r="B4" s="102" t="s">
        <v>16</v>
      </c>
      <c r="C4" s="102" t="s">
        <v>17</v>
      </c>
      <c r="D4" s="102" t="s">
        <v>4</v>
      </c>
      <c r="E4" s="103" t="s">
        <v>5</v>
      </c>
      <c r="F4" s="103" t="s">
        <v>20</v>
      </c>
      <c r="G4" s="103" t="s">
        <v>7</v>
      </c>
    </row>
    <row r="5" spans="1:7" s="109" customFormat="1" ht="24" customHeight="1">
      <c r="A5" s="214" t="s">
        <v>12</v>
      </c>
      <c r="B5" s="214"/>
      <c r="C5" s="214"/>
      <c r="D5" s="214"/>
      <c r="E5" s="214"/>
      <c r="F5" s="214"/>
      <c r="G5" s="214"/>
    </row>
    <row r="6" spans="1:7" ht="19" customHeight="1">
      <c r="A6" s="74">
        <v>1</v>
      </c>
      <c r="B6" s="45" t="s">
        <v>323</v>
      </c>
      <c r="C6" s="19" t="s">
        <v>324</v>
      </c>
      <c r="D6" s="168" t="s">
        <v>477</v>
      </c>
      <c r="E6" s="125">
        <v>21.709</v>
      </c>
      <c r="F6" s="96">
        <v>100</v>
      </c>
      <c r="G6" s="91">
        <v>10</v>
      </c>
    </row>
    <row r="7" spans="1:7" ht="19" customHeight="1">
      <c r="A7" s="74">
        <v>2</v>
      </c>
      <c r="B7" s="45" t="s">
        <v>323</v>
      </c>
      <c r="C7" s="19" t="s">
        <v>324</v>
      </c>
      <c r="D7" s="168" t="s">
        <v>485</v>
      </c>
      <c r="E7" s="125">
        <v>22.419</v>
      </c>
      <c r="F7" s="96">
        <v>60</v>
      </c>
      <c r="G7" s="91">
        <v>9</v>
      </c>
    </row>
    <row r="8" spans="1:7" ht="19" customHeight="1">
      <c r="A8" s="74">
        <v>3</v>
      </c>
      <c r="B8" s="123" t="s">
        <v>380</v>
      </c>
      <c r="C8" s="123" t="s">
        <v>381</v>
      </c>
      <c r="D8" s="123" t="s">
        <v>382</v>
      </c>
      <c r="E8" s="125">
        <v>22.486000000000001</v>
      </c>
      <c r="F8" s="96">
        <v>40</v>
      </c>
      <c r="G8" s="91">
        <v>8</v>
      </c>
    </row>
    <row r="9" spans="1:7" ht="19" customHeight="1">
      <c r="A9" s="74">
        <v>4</v>
      </c>
      <c r="B9" s="168" t="s">
        <v>466</v>
      </c>
      <c r="C9" s="123" t="s">
        <v>467</v>
      </c>
      <c r="D9" s="123" t="s">
        <v>468</v>
      </c>
      <c r="E9" s="125">
        <v>22.504000000000001</v>
      </c>
      <c r="F9" s="96"/>
      <c r="G9" s="91" t="s">
        <v>322</v>
      </c>
    </row>
    <row r="10" spans="1:7" ht="19" customHeight="1">
      <c r="A10" s="74">
        <v>5</v>
      </c>
      <c r="B10" s="45" t="s">
        <v>337</v>
      </c>
      <c r="C10" s="19" t="s">
        <v>338</v>
      </c>
      <c r="D10" s="168" t="s">
        <v>339</v>
      </c>
      <c r="E10" s="125">
        <v>22.594000000000001</v>
      </c>
      <c r="F10" s="96"/>
      <c r="G10" s="91">
        <v>7</v>
      </c>
    </row>
    <row r="11" spans="1:7" ht="19" customHeight="1">
      <c r="A11" s="74">
        <v>6</v>
      </c>
      <c r="B11" s="45"/>
      <c r="C11" s="19"/>
      <c r="D11" s="168"/>
      <c r="E11" s="125"/>
      <c r="F11" s="96"/>
      <c r="G11" s="91"/>
    </row>
    <row r="12" spans="1:7" ht="19" customHeight="1">
      <c r="A12" s="214" t="s">
        <v>13</v>
      </c>
      <c r="B12" s="214"/>
      <c r="C12" s="214"/>
      <c r="D12" s="214"/>
      <c r="E12" s="214"/>
      <c r="F12" s="214"/>
      <c r="G12" s="214"/>
    </row>
    <row r="13" spans="1:7" ht="19" customHeight="1">
      <c r="A13" s="74">
        <v>1</v>
      </c>
      <c r="B13" s="45" t="s">
        <v>131</v>
      </c>
      <c r="C13" s="19" t="s">
        <v>132</v>
      </c>
      <c r="D13" s="168" t="s">
        <v>498</v>
      </c>
      <c r="E13" s="125">
        <v>23.045000000000002</v>
      </c>
      <c r="F13" s="96">
        <f>60+36+24</f>
        <v>120</v>
      </c>
      <c r="G13" s="91">
        <v>10</v>
      </c>
    </row>
    <row r="14" spans="1:7" ht="19" customHeight="1">
      <c r="A14" s="74">
        <v>2</v>
      </c>
      <c r="B14" s="45"/>
      <c r="C14" s="19"/>
      <c r="D14" s="168"/>
      <c r="E14" s="125"/>
      <c r="F14" s="96"/>
      <c r="G14" s="91"/>
    </row>
    <row r="15" spans="1:7" ht="19" customHeight="1">
      <c r="A15" s="214" t="s">
        <v>14</v>
      </c>
      <c r="B15" s="214"/>
      <c r="C15" s="214"/>
      <c r="D15" s="214"/>
      <c r="E15" s="214"/>
      <c r="F15" s="214"/>
      <c r="G15" s="214"/>
    </row>
    <row r="16" spans="1:7" ht="19" customHeight="1">
      <c r="A16" s="74">
        <v>1</v>
      </c>
      <c r="B16" s="177" t="s">
        <v>460</v>
      </c>
      <c r="C16" s="19" t="s">
        <v>461</v>
      </c>
      <c r="D16" s="168" t="s">
        <v>548</v>
      </c>
      <c r="E16" s="125">
        <v>23.907</v>
      </c>
      <c r="F16" s="96">
        <v>40</v>
      </c>
      <c r="G16" s="91">
        <v>10</v>
      </c>
    </row>
    <row r="17" spans="1:7" ht="19" customHeight="1">
      <c r="A17" s="74">
        <v>2</v>
      </c>
      <c r="B17" s="45" t="s">
        <v>131</v>
      </c>
      <c r="C17" s="19" t="s">
        <v>132</v>
      </c>
      <c r="D17" s="168" t="s">
        <v>240</v>
      </c>
      <c r="E17" s="125">
        <v>24.059000000000001</v>
      </c>
      <c r="F17" s="96">
        <v>24</v>
      </c>
      <c r="G17" s="91">
        <v>9</v>
      </c>
    </row>
    <row r="18" spans="1:7" s="109" customFormat="1" ht="24" customHeight="1">
      <c r="A18" s="74">
        <v>3</v>
      </c>
      <c r="B18" s="45" t="s">
        <v>45</v>
      </c>
      <c r="C18" s="19" t="s">
        <v>325</v>
      </c>
      <c r="D18" s="168" t="s">
        <v>326</v>
      </c>
      <c r="E18" s="125">
        <v>24.68</v>
      </c>
      <c r="F18" s="96">
        <v>16</v>
      </c>
      <c r="G18" s="91">
        <v>8</v>
      </c>
    </row>
    <row r="19" spans="1:7" ht="19" customHeight="1">
      <c r="A19" s="74">
        <v>4</v>
      </c>
      <c r="B19" s="45" t="s">
        <v>434</v>
      </c>
      <c r="C19" s="19" t="s">
        <v>435</v>
      </c>
      <c r="D19" s="123" t="s">
        <v>436</v>
      </c>
      <c r="E19" s="125">
        <v>24.791</v>
      </c>
      <c r="F19" s="96"/>
      <c r="G19" s="91">
        <v>7</v>
      </c>
    </row>
    <row r="20" spans="1:7" ht="19" customHeight="1">
      <c r="A20" s="74">
        <v>5</v>
      </c>
      <c r="B20" s="18" t="s">
        <v>329</v>
      </c>
      <c r="C20" s="123" t="s">
        <v>330</v>
      </c>
      <c r="D20" s="123" t="s">
        <v>549</v>
      </c>
      <c r="E20" s="125">
        <v>24.827000000000002</v>
      </c>
      <c r="F20" s="96"/>
      <c r="G20" s="91">
        <v>6</v>
      </c>
    </row>
    <row r="21" spans="1:7" ht="19" customHeight="1">
      <c r="A21" s="74">
        <v>6</v>
      </c>
      <c r="B21" s="168" t="s">
        <v>542</v>
      </c>
      <c r="C21" s="123" t="s">
        <v>543</v>
      </c>
      <c r="D21" s="123" t="s">
        <v>544</v>
      </c>
      <c r="E21" s="125">
        <v>28.672999999999998</v>
      </c>
      <c r="F21" s="96"/>
      <c r="G21" s="91" t="s">
        <v>322</v>
      </c>
    </row>
    <row r="22" spans="1:7" ht="19" customHeight="1">
      <c r="A22" s="74">
        <v>7</v>
      </c>
      <c r="B22" s="168"/>
      <c r="C22" s="123"/>
      <c r="D22" s="123"/>
      <c r="E22" s="125"/>
      <c r="F22" s="96"/>
      <c r="G22" s="91"/>
    </row>
    <row r="23" spans="1:7" ht="19" customHeight="1">
      <c r="A23" s="214" t="s">
        <v>516</v>
      </c>
      <c r="B23" s="214"/>
      <c r="C23" s="214"/>
      <c r="D23" s="214"/>
      <c r="E23" s="214"/>
      <c r="F23" s="214"/>
      <c r="G23" s="214"/>
    </row>
    <row r="24" spans="1:7" ht="19" customHeight="1">
      <c r="A24" s="74">
        <v>1</v>
      </c>
      <c r="B24" s="45" t="s">
        <v>449</v>
      </c>
      <c r="C24" s="19" t="s">
        <v>325</v>
      </c>
      <c r="D24" s="168" t="s">
        <v>334</v>
      </c>
      <c r="E24" s="125">
        <v>921.37199999999996</v>
      </c>
      <c r="F24" s="96"/>
      <c r="G24" s="91"/>
    </row>
    <row r="25" spans="1:7" ht="19" customHeight="1">
      <c r="A25" s="74">
        <v>2</v>
      </c>
      <c r="B25" s="45" t="s">
        <v>327</v>
      </c>
      <c r="C25" s="19" t="s">
        <v>328</v>
      </c>
      <c r="D25" s="168" t="s">
        <v>475</v>
      </c>
      <c r="E25" s="125">
        <v>923.13300000000004</v>
      </c>
      <c r="F25" s="96"/>
      <c r="G25" s="91"/>
    </row>
    <row r="26" spans="1:7" ht="19" customHeight="1">
      <c r="A26" s="74">
        <v>3</v>
      </c>
      <c r="B26" s="168" t="s">
        <v>527</v>
      </c>
      <c r="C26" s="19" t="s">
        <v>550</v>
      </c>
      <c r="D26" s="18" t="s">
        <v>529</v>
      </c>
      <c r="E26" s="125">
        <v>923.49900000000002</v>
      </c>
      <c r="F26" s="96"/>
      <c r="G26" s="91"/>
    </row>
    <row r="27" spans="1:7" ht="19" customHeight="1">
      <c r="A27" s="74">
        <v>4</v>
      </c>
      <c r="B27" s="18" t="s">
        <v>495</v>
      </c>
      <c r="C27" s="123" t="s">
        <v>496</v>
      </c>
      <c r="D27" s="123" t="s">
        <v>517</v>
      </c>
      <c r="E27" s="125">
        <v>924.495</v>
      </c>
      <c r="F27" s="96"/>
      <c r="G27" s="91"/>
    </row>
    <row r="28" spans="1:7" ht="19" customHeight="1">
      <c r="A28" s="74">
        <v>5</v>
      </c>
      <c r="B28" s="18" t="s">
        <v>331</v>
      </c>
      <c r="C28" s="123" t="s">
        <v>332</v>
      </c>
      <c r="D28" s="123" t="s">
        <v>333</v>
      </c>
      <c r="E28" s="125">
        <v>930.84</v>
      </c>
      <c r="F28" s="96"/>
      <c r="G28" s="91"/>
    </row>
    <row r="29" spans="1:7" ht="19" customHeight="1">
      <c r="A29" s="74">
        <v>6</v>
      </c>
      <c r="B29" s="18" t="s">
        <v>495</v>
      </c>
      <c r="C29" s="123" t="s">
        <v>496</v>
      </c>
      <c r="D29" s="123" t="s">
        <v>497</v>
      </c>
      <c r="E29" s="125">
        <v>999.99900000000002</v>
      </c>
      <c r="F29" s="96"/>
      <c r="G29" s="91"/>
    </row>
    <row r="30" spans="1:7" s="109" customFormat="1" ht="24" customHeight="1">
      <c r="A30" s="74">
        <v>7</v>
      </c>
      <c r="B30" s="45" t="s">
        <v>551</v>
      </c>
      <c r="C30" s="19" t="s">
        <v>328</v>
      </c>
      <c r="D30" s="168" t="s">
        <v>552</v>
      </c>
      <c r="E30" s="125">
        <v>999.99900000000002</v>
      </c>
      <c r="F30" s="96"/>
      <c r="G30" s="91"/>
    </row>
    <row r="31" spans="1:7" ht="19" customHeight="1">
      <c r="A31" s="74">
        <v>8</v>
      </c>
      <c r="B31" s="168" t="s">
        <v>466</v>
      </c>
      <c r="C31" s="123" t="s">
        <v>467</v>
      </c>
      <c r="D31" s="123" t="s">
        <v>553</v>
      </c>
      <c r="E31" s="125">
        <v>999.99900000000002</v>
      </c>
      <c r="F31" s="96"/>
      <c r="G31" s="91"/>
    </row>
    <row r="32" spans="1:7" ht="19" customHeight="1">
      <c r="A32" s="74">
        <v>9</v>
      </c>
      <c r="B32" s="45"/>
      <c r="C32" s="123"/>
      <c r="D32" s="123"/>
      <c r="E32" s="124"/>
      <c r="F32" s="96"/>
      <c r="G32" s="91"/>
    </row>
    <row r="33" spans="1:12" s="101" customFormat="1" ht="15" customHeight="1">
      <c r="A33" s="84"/>
      <c r="B33" s="72"/>
      <c r="C33" s="72"/>
      <c r="D33" s="72"/>
      <c r="E33" s="87"/>
      <c r="F33" s="97"/>
      <c r="G33" s="98"/>
      <c r="H33" s="72"/>
      <c r="I33" s="72"/>
      <c r="J33" s="72"/>
      <c r="K33" s="72"/>
      <c r="L33" s="72"/>
    </row>
    <row r="34" spans="1:12" s="101" customFormat="1" ht="15" customHeight="1">
      <c r="A34" s="84"/>
      <c r="B34" s="72"/>
      <c r="C34" s="72"/>
      <c r="D34" s="72"/>
      <c r="E34" s="87"/>
      <c r="F34" s="97"/>
      <c r="G34" s="98"/>
      <c r="H34" s="72"/>
      <c r="I34" s="72"/>
      <c r="J34" s="72"/>
      <c r="K34" s="72"/>
      <c r="L34" s="72"/>
    </row>
    <row r="35" spans="1:12" s="101" customFormat="1" ht="15" customHeight="1">
      <c r="A35" s="84"/>
      <c r="B35" s="72"/>
      <c r="C35" s="72"/>
      <c r="D35" s="72"/>
      <c r="E35" s="87"/>
      <c r="F35" s="97"/>
      <c r="G35" s="98"/>
      <c r="H35" s="72"/>
      <c r="I35" s="72"/>
      <c r="J35" s="72"/>
      <c r="K35" s="72"/>
      <c r="L35" s="72"/>
    </row>
    <row r="36" spans="1:12" s="101" customFormat="1" ht="15" customHeight="1">
      <c r="A36" s="84"/>
      <c r="B36" s="72"/>
      <c r="C36" s="72"/>
      <c r="D36" s="72"/>
      <c r="E36" s="87"/>
      <c r="F36" s="97"/>
      <c r="G36" s="98"/>
      <c r="H36" s="72"/>
      <c r="I36" s="72"/>
      <c r="J36" s="72"/>
      <c r="K36" s="72"/>
      <c r="L36" s="72"/>
    </row>
    <row r="37" spans="1:12" s="101" customFormat="1" ht="15" customHeight="1">
      <c r="A37" s="84"/>
      <c r="B37" s="72"/>
      <c r="C37" s="72"/>
      <c r="D37" s="72"/>
      <c r="E37" s="87"/>
      <c r="F37" s="97"/>
      <c r="G37" s="98"/>
      <c r="H37" s="72"/>
      <c r="I37" s="72"/>
      <c r="J37" s="72"/>
      <c r="K37" s="72"/>
      <c r="L37" s="72"/>
    </row>
    <row r="38" spans="1:12" s="101" customFormat="1" ht="15" customHeight="1">
      <c r="A38" s="84"/>
      <c r="B38" s="72"/>
      <c r="C38" s="72"/>
      <c r="D38" s="72"/>
      <c r="E38" s="87"/>
      <c r="F38" s="97"/>
      <c r="G38" s="98"/>
      <c r="H38" s="72"/>
      <c r="I38" s="72"/>
      <c r="J38" s="72"/>
      <c r="K38" s="72"/>
      <c r="L38" s="72"/>
    </row>
    <row r="39" spans="1:12" s="101" customFormat="1" ht="15" customHeight="1">
      <c r="A39" s="84"/>
      <c r="B39" s="72"/>
      <c r="C39" s="72"/>
      <c r="D39" s="72"/>
      <c r="E39" s="87"/>
      <c r="F39" s="97"/>
      <c r="G39" s="98"/>
      <c r="H39" s="72"/>
      <c r="I39" s="72"/>
      <c r="J39" s="72"/>
      <c r="K39" s="72"/>
      <c r="L39" s="72"/>
    </row>
    <row r="40" spans="1:12" s="101" customFormat="1" ht="15" customHeight="1">
      <c r="A40" s="84"/>
      <c r="B40" s="72"/>
      <c r="C40" s="72"/>
      <c r="D40" s="72"/>
      <c r="E40" s="87"/>
      <c r="F40" s="97"/>
      <c r="G40" s="98"/>
      <c r="H40" s="72"/>
      <c r="I40" s="72"/>
      <c r="J40" s="72"/>
      <c r="K40" s="72"/>
      <c r="L40" s="72"/>
    </row>
    <row r="41" spans="1:12" s="101" customFormat="1" ht="15" customHeight="1">
      <c r="A41" s="84"/>
      <c r="B41" s="72"/>
      <c r="C41" s="72"/>
      <c r="D41" s="72"/>
      <c r="E41" s="87"/>
      <c r="F41" s="97"/>
      <c r="G41" s="98"/>
      <c r="H41" s="72"/>
      <c r="I41" s="72"/>
      <c r="J41" s="72"/>
      <c r="K41" s="72"/>
      <c r="L41" s="72"/>
    </row>
    <row r="42" spans="1:12" s="101" customFormat="1" ht="15" customHeight="1">
      <c r="A42" s="84"/>
      <c r="B42" s="72"/>
      <c r="C42" s="72"/>
      <c r="D42" s="72"/>
      <c r="E42" s="87"/>
      <c r="F42" s="97"/>
      <c r="G42" s="98"/>
      <c r="H42" s="72"/>
      <c r="I42" s="72"/>
      <c r="J42" s="72"/>
      <c r="K42" s="72"/>
      <c r="L42" s="72"/>
    </row>
    <row r="43" spans="1:12" s="101" customFormat="1" ht="15" customHeight="1">
      <c r="A43" s="84"/>
      <c r="B43" s="72"/>
      <c r="C43" s="72"/>
      <c r="D43" s="72"/>
      <c r="E43" s="87"/>
      <c r="F43" s="97"/>
      <c r="G43" s="98"/>
      <c r="H43" s="72"/>
      <c r="I43" s="72"/>
      <c r="J43" s="72"/>
      <c r="K43" s="72"/>
      <c r="L43" s="72"/>
    </row>
    <row r="44" spans="1:12" s="101" customFormat="1" ht="15" customHeight="1">
      <c r="A44" s="84"/>
      <c r="B44" s="72"/>
      <c r="C44" s="72"/>
      <c r="D44" s="72"/>
      <c r="E44" s="87"/>
      <c r="F44" s="97"/>
      <c r="G44" s="98"/>
      <c r="H44" s="72"/>
      <c r="I44" s="72"/>
      <c r="J44" s="72"/>
      <c r="K44" s="72"/>
      <c r="L44" s="72"/>
    </row>
    <row r="45" spans="1:12" s="101" customFormat="1" ht="15" customHeight="1">
      <c r="A45" s="84"/>
      <c r="B45" s="72"/>
      <c r="C45" s="72"/>
      <c r="D45" s="72"/>
      <c r="E45" s="87"/>
      <c r="F45" s="97"/>
      <c r="G45" s="98"/>
      <c r="H45" s="72"/>
      <c r="I45" s="72"/>
      <c r="J45" s="72"/>
      <c r="K45" s="72"/>
      <c r="L45" s="72"/>
    </row>
    <row r="46" spans="1:12" s="101" customFormat="1" ht="15" customHeight="1">
      <c r="A46" s="84"/>
      <c r="B46" s="72"/>
      <c r="C46" s="72"/>
      <c r="D46" s="72"/>
      <c r="E46" s="87"/>
      <c r="F46" s="97"/>
      <c r="G46" s="98"/>
      <c r="H46" s="72"/>
      <c r="I46" s="72"/>
      <c r="J46" s="72"/>
      <c r="K46" s="72"/>
      <c r="L46" s="72"/>
    </row>
    <row r="47" spans="1:12" s="101" customFormat="1" ht="15" customHeight="1">
      <c r="A47" s="84"/>
      <c r="B47" s="72"/>
      <c r="C47" s="72"/>
      <c r="D47" s="72"/>
      <c r="E47" s="87"/>
      <c r="F47" s="97"/>
      <c r="G47" s="98"/>
      <c r="H47" s="72"/>
      <c r="I47" s="72"/>
      <c r="J47" s="72"/>
      <c r="K47" s="72"/>
      <c r="L47" s="72"/>
    </row>
    <row r="48" spans="1:12" s="101" customFormat="1" ht="15" customHeight="1">
      <c r="A48" s="84"/>
      <c r="B48" s="72"/>
      <c r="C48" s="72"/>
      <c r="D48" s="72"/>
      <c r="E48" s="87"/>
      <c r="F48" s="97"/>
      <c r="G48" s="98"/>
      <c r="H48" s="72"/>
      <c r="I48" s="72"/>
      <c r="J48" s="72"/>
      <c r="K48" s="72"/>
      <c r="L48" s="72"/>
    </row>
    <row r="49" spans="1:12" s="101" customFormat="1" ht="15" customHeight="1">
      <c r="A49" s="84"/>
      <c r="B49" s="72"/>
      <c r="C49" s="72"/>
      <c r="D49" s="72"/>
      <c r="E49" s="87"/>
      <c r="F49" s="97"/>
      <c r="G49" s="98"/>
      <c r="H49" s="72"/>
      <c r="I49" s="72"/>
      <c r="J49" s="72"/>
      <c r="K49" s="72"/>
      <c r="L49" s="72"/>
    </row>
    <row r="50" spans="1:12" s="101" customFormat="1" ht="15" customHeight="1">
      <c r="A50" s="84"/>
      <c r="B50" s="72"/>
      <c r="C50" s="72"/>
      <c r="D50" s="72"/>
      <c r="E50" s="87"/>
      <c r="F50" s="97"/>
      <c r="G50" s="98"/>
      <c r="H50" s="72"/>
      <c r="I50" s="72"/>
      <c r="J50" s="72"/>
      <c r="K50" s="72"/>
      <c r="L50" s="72"/>
    </row>
    <row r="51" spans="1:12" s="101" customFormat="1" ht="15" customHeight="1">
      <c r="A51" s="84"/>
      <c r="B51" s="72"/>
      <c r="C51" s="72"/>
      <c r="D51" s="72"/>
      <c r="E51" s="87"/>
      <c r="F51" s="97"/>
      <c r="G51" s="98"/>
      <c r="H51" s="72"/>
      <c r="I51" s="72"/>
      <c r="J51" s="72"/>
      <c r="K51" s="72"/>
      <c r="L51" s="72"/>
    </row>
    <row r="52" spans="1:12" s="101" customFormat="1" ht="15" customHeight="1">
      <c r="A52" s="84"/>
      <c r="B52" s="72"/>
      <c r="C52" s="72"/>
      <c r="D52" s="72"/>
      <c r="E52" s="87"/>
      <c r="F52" s="97"/>
      <c r="G52" s="98"/>
      <c r="H52" s="72"/>
      <c r="I52" s="72"/>
      <c r="J52" s="72"/>
      <c r="K52" s="72"/>
      <c r="L52" s="72"/>
    </row>
    <row r="53" spans="1:12" s="101" customFormat="1" ht="15" customHeight="1">
      <c r="A53" s="84"/>
      <c r="B53" s="72"/>
      <c r="C53" s="72"/>
      <c r="D53" s="72"/>
      <c r="E53" s="87"/>
      <c r="F53" s="97"/>
      <c r="G53" s="98"/>
      <c r="H53" s="72"/>
      <c r="I53" s="72"/>
      <c r="J53" s="72"/>
      <c r="K53" s="72"/>
      <c r="L53" s="72"/>
    </row>
    <row r="54" spans="1:12" s="101" customFormat="1" ht="15" customHeight="1">
      <c r="A54" s="84"/>
      <c r="B54" s="72"/>
      <c r="C54" s="72"/>
      <c r="D54" s="72"/>
      <c r="E54" s="87"/>
      <c r="F54" s="97"/>
      <c r="G54" s="98"/>
      <c r="H54" s="72"/>
      <c r="I54" s="72"/>
      <c r="J54" s="72"/>
      <c r="K54" s="72"/>
      <c r="L54" s="72"/>
    </row>
    <row r="55" spans="1:12" s="101" customFormat="1" ht="15" customHeight="1">
      <c r="A55" s="84"/>
      <c r="B55" s="72"/>
      <c r="C55" s="72"/>
      <c r="D55" s="72"/>
      <c r="E55" s="87"/>
      <c r="F55" s="97"/>
      <c r="G55" s="98"/>
      <c r="H55" s="72"/>
      <c r="I55" s="72"/>
      <c r="J55" s="72"/>
      <c r="K55" s="72"/>
      <c r="L55" s="72"/>
    </row>
    <row r="56" spans="1:12" s="101" customFormat="1" ht="15" customHeight="1">
      <c r="A56" s="84"/>
      <c r="B56" s="72"/>
      <c r="C56" s="72"/>
      <c r="D56" s="72"/>
      <c r="E56" s="87"/>
      <c r="F56" s="97"/>
      <c r="G56" s="98"/>
      <c r="H56" s="72"/>
      <c r="I56" s="72"/>
      <c r="J56" s="72"/>
      <c r="K56" s="72"/>
      <c r="L56" s="72"/>
    </row>
    <row r="57" spans="1:12" s="101" customFormat="1" ht="15" customHeight="1">
      <c r="A57" s="84"/>
      <c r="B57" s="72"/>
      <c r="C57" s="72"/>
      <c r="D57" s="72"/>
      <c r="E57" s="87"/>
      <c r="F57" s="97"/>
      <c r="G57" s="98"/>
      <c r="H57" s="72"/>
      <c r="I57" s="72"/>
      <c r="J57" s="72"/>
      <c r="K57" s="72"/>
      <c r="L57" s="72"/>
    </row>
    <row r="58" spans="1:12" s="101" customFormat="1" ht="15" customHeight="1">
      <c r="A58" s="84"/>
      <c r="B58" s="72"/>
      <c r="C58" s="72"/>
      <c r="D58" s="72"/>
      <c r="E58" s="87"/>
      <c r="F58" s="97"/>
      <c r="G58" s="98"/>
      <c r="H58" s="72"/>
      <c r="I58" s="72"/>
      <c r="J58" s="72"/>
      <c r="K58" s="72"/>
      <c r="L58" s="72"/>
    </row>
    <row r="59" spans="1:12" s="101" customFormat="1" ht="15" customHeight="1">
      <c r="A59" s="84"/>
      <c r="B59" s="72"/>
      <c r="C59" s="72"/>
      <c r="D59" s="72"/>
      <c r="E59" s="87"/>
      <c r="F59" s="97"/>
      <c r="G59" s="98"/>
      <c r="H59" s="72"/>
      <c r="I59" s="72"/>
      <c r="J59" s="72"/>
      <c r="K59" s="72"/>
      <c r="L59" s="72"/>
    </row>
    <row r="60" spans="1:12" s="101" customFormat="1" ht="15" customHeight="1">
      <c r="A60" s="84"/>
      <c r="B60" s="72"/>
      <c r="C60" s="72"/>
      <c r="D60" s="72"/>
      <c r="E60" s="87"/>
      <c r="F60" s="97"/>
      <c r="G60" s="98"/>
      <c r="H60" s="72"/>
      <c r="I60" s="72"/>
      <c r="J60" s="72"/>
      <c r="K60" s="72"/>
      <c r="L60" s="72"/>
    </row>
    <row r="61" spans="1:12" s="101" customFormat="1" ht="15" customHeight="1">
      <c r="A61" s="84"/>
      <c r="B61" s="72"/>
      <c r="C61" s="72"/>
      <c r="D61" s="72"/>
      <c r="E61" s="87"/>
      <c r="F61" s="97"/>
      <c r="G61" s="98"/>
      <c r="H61" s="72"/>
      <c r="I61" s="72"/>
      <c r="J61" s="72"/>
      <c r="K61" s="72"/>
      <c r="L61" s="72"/>
    </row>
    <row r="62" spans="1:12" s="101" customFormat="1" ht="15" customHeight="1">
      <c r="A62" s="84"/>
      <c r="B62" s="72"/>
      <c r="C62" s="72"/>
      <c r="D62" s="72"/>
      <c r="E62" s="87"/>
      <c r="F62" s="97"/>
      <c r="G62" s="98"/>
      <c r="H62" s="72"/>
      <c r="I62" s="72"/>
      <c r="J62" s="72"/>
      <c r="K62" s="72"/>
      <c r="L62" s="72"/>
    </row>
    <row r="63" spans="1:12" s="101" customFormat="1" ht="15" customHeight="1">
      <c r="A63" s="84"/>
      <c r="B63" s="72"/>
      <c r="C63" s="72"/>
      <c r="D63" s="72"/>
      <c r="E63" s="87"/>
      <c r="F63" s="97"/>
      <c r="G63" s="98"/>
      <c r="H63" s="72"/>
      <c r="I63" s="72"/>
      <c r="J63" s="72"/>
      <c r="K63" s="72"/>
      <c r="L63" s="72"/>
    </row>
    <row r="64" spans="1:12" s="101" customFormat="1" ht="15" customHeight="1">
      <c r="A64" s="84"/>
      <c r="B64" s="72"/>
      <c r="C64" s="72"/>
      <c r="D64" s="72"/>
      <c r="E64" s="87"/>
      <c r="F64" s="97"/>
      <c r="G64" s="98"/>
      <c r="H64" s="72"/>
      <c r="I64" s="72"/>
      <c r="J64" s="72"/>
      <c r="K64" s="72"/>
      <c r="L64" s="72"/>
    </row>
    <row r="65" spans="1:12" s="101" customFormat="1" ht="15" customHeight="1">
      <c r="A65" s="84"/>
      <c r="B65" s="72"/>
      <c r="C65" s="72"/>
      <c r="D65" s="72"/>
      <c r="E65" s="87"/>
      <c r="F65" s="97"/>
      <c r="G65" s="98"/>
      <c r="H65" s="72"/>
      <c r="I65" s="72"/>
      <c r="J65" s="72"/>
      <c r="K65" s="72"/>
      <c r="L65" s="72"/>
    </row>
    <row r="66" spans="1:12" s="101" customFormat="1" ht="15" customHeight="1">
      <c r="A66" s="84"/>
      <c r="B66" s="72"/>
      <c r="C66" s="72"/>
      <c r="D66" s="72"/>
      <c r="E66" s="87"/>
      <c r="F66" s="97"/>
      <c r="G66" s="98"/>
      <c r="H66" s="72"/>
      <c r="I66" s="72"/>
      <c r="J66" s="72"/>
      <c r="K66" s="72"/>
      <c r="L66" s="72"/>
    </row>
    <row r="67" spans="1:12" s="101" customFormat="1" ht="15" customHeight="1">
      <c r="A67" s="84"/>
      <c r="B67" s="72"/>
      <c r="C67" s="72"/>
      <c r="D67" s="72"/>
      <c r="E67" s="87"/>
      <c r="F67" s="97"/>
      <c r="G67" s="98"/>
      <c r="H67" s="72"/>
      <c r="I67" s="72"/>
      <c r="J67" s="72"/>
      <c r="K67" s="72"/>
      <c r="L67" s="72"/>
    </row>
    <row r="68" spans="1:12" s="101" customFormat="1" ht="15" customHeight="1">
      <c r="A68" s="84"/>
      <c r="B68" s="72"/>
      <c r="C68" s="72"/>
      <c r="D68" s="72"/>
      <c r="E68" s="87"/>
      <c r="F68" s="97"/>
      <c r="G68" s="98"/>
      <c r="H68" s="72"/>
      <c r="I68" s="72"/>
      <c r="J68" s="72"/>
      <c r="K68" s="72"/>
      <c r="L68" s="72"/>
    </row>
    <row r="69" spans="1:12" s="101" customFormat="1" ht="15" customHeight="1">
      <c r="A69" s="84"/>
      <c r="B69" s="72"/>
      <c r="C69" s="72"/>
      <c r="D69" s="72"/>
      <c r="E69" s="87"/>
      <c r="F69" s="97"/>
      <c r="G69" s="98"/>
      <c r="H69" s="72"/>
      <c r="I69" s="72"/>
      <c r="J69" s="72"/>
      <c r="K69" s="72"/>
      <c r="L69" s="72"/>
    </row>
    <row r="70" spans="1:12" s="101" customFormat="1" ht="15" customHeight="1">
      <c r="A70" s="84"/>
      <c r="B70" s="72"/>
      <c r="C70" s="72"/>
      <c r="D70" s="72"/>
      <c r="E70" s="87"/>
      <c r="F70" s="97"/>
      <c r="G70" s="98"/>
      <c r="H70" s="72"/>
      <c r="I70" s="72"/>
      <c r="J70" s="72"/>
      <c r="K70" s="72"/>
      <c r="L70" s="72"/>
    </row>
    <row r="71" spans="1:12" s="101" customFormat="1" ht="15" customHeight="1">
      <c r="A71" s="84"/>
      <c r="B71" s="72"/>
      <c r="C71" s="72"/>
      <c r="D71" s="72"/>
      <c r="E71" s="87"/>
      <c r="F71" s="97"/>
      <c r="G71" s="98"/>
      <c r="H71" s="72"/>
      <c r="I71" s="72"/>
      <c r="J71" s="72"/>
      <c r="K71" s="72"/>
      <c r="L71" s="72"/>
    </row>
    <row r="72" spans="1:12" s="101" customFormat="1" ht="15" customHeight="1">
      <c r="A72" s="84"/>
      <c r="B72" s="72"/>
      <c r="C72" s="72"/>
      <c r="D72" s="72"/>
      <c r="E72" s="87"/>
      <c r="F72" s="97"/>
      <c r="G72" s="98"/>
      <c r="H72" s="72"/>
      <c r="I72" s="72"/>
      <c r="J72" s="72"/>
      <c r="K72" s="72"/>
      <c r="L72" s="72"/>
    </row>
    <row r="73" spans="1:12" s="101" customFormat="1" ht="15" customHeight="1">
      <c r="A73" s="84"/>
      <c r="B73" s="72"/>
      <c r="C73" s="72"/>
      <c r="D73" s="72"/>
      <c r="E73" s="87"/>
      <c r="F73" s="97"/>
      <c r="G73" s="98"/>
      <c r="H73" s="72"/>
      <c r="I73" s="72"/>
      <c r="J73" s="72"/>
      <c r="K73" s="72"/>
      <c r="L73" s="72"/>
    </row>
    <row r="74" spans="1:12" s="101" customFormat="1" ht="15" customHeight="1">
      <c r="A74" s="84"/>
      <c r="B74" s="72"/>
      <c r="C74" s="72"/>
      <c r="D74" s="72"/>
      <c r="E74" s="87"/>
      <c r="F74" s="97"/>
      <c r="G74" s="98"/>
      <c r="H74" s="72"/>
      <c r="I74" s="72"/>
      <c r="J74" s="72"/>
      <c r="K74" s="72"/>
      <c r="L74" s="72"/>
    </row>
    <row r="75" spans="1:12" s="101" customFormat="1" ht="15" customHeight="1">
      <c r="A75" s="84"/>
      <c r="B75" s="72"/>
      <c r="C75" s="72"/>
      <c r="D75" s="72"/>
      <c r="E75" s="87"/>
      <c r="F75" s="97"/>
      <c r="G75" s="98"/>
      <c r="H75" s="72"/>
      <c r="I75" s="72"/>
      <c r="J75" s="72"/>
      <c r="K75" s="72"/>
      <c r="L75" s="72"/>
    </row>
    <row r="76" spans="1:12" s="101" customFormat="1" ht="15" customHeight="1">
      <c r="A76" s="84"/>
      <c r="B76" s="72"/>
      <c r="C76" s="72"/>
      <c r="D76" s="72"/>
      <c r="E76" s="87"/>
      <c r="F76" s="97"/>
      <c r="G76" s="98"/>
      <c r="H76" s="72"/>
      <c r="I76" s="72"/>
      <c r="J76" s="72"/>
      <c r="K76" s="72"/>
      <c r="L76" s="72"/>
    </row>
    <row r="77" spans="1:12" s="101" customFormat="1" ht="15" customHeight="1">
      <c r="A77" s="84"/>
      <c r="B77" s="72"/>
      <c r="C77" s="72"/>
      <c r="D77" s="72"/>
      <c r="E77" s="87"/>
      <c r="F77" s="97"/>
      <c r="G77" s="98"/>
      <c r="H77" s="72"/>
      <c r="I77" s="72"/>
      <c r="J77" s="72"/>
      <c r="K77" s="72"/>
      <c r="L77" s="72"/>
    </row>
    <row r="78" spans="1:12" s="101" customFormat="1" ht="15" customHeight="1">
      <c r="A78" s="84"/>
      <c r="B78" s="72"/>
      <c r="C78" s="72"/>
      <c r="D78" s="72"/>
      <c r="E78" s="87"/>
      <c r="F78" s="97"/>
      <c r="G78" s="98"/>
      <c r="H78" s="72"/>
      <c r="I78" s="72"/>
      <c r="J78" s="72"/>
      <c r="K78" s="72"/>
      <c r="L78" s="72"/>
    </row>
    <row r="79" spans="1:12" s="101" customFormat="1" ht="15" customHeight="1">
      <c r="A79" s="84"/>
      <c r="B79" s="72"/>
      <c r="C79" s="72"/>
      <c r="D79" s="72"/>
      <c r="E79" s="87"/>
      <c r="F79" s="97"/>
      <c r="G79" s="98"/>
      <c r="H79" s="72"/>
      <c r="I79" s="72"/>
      <c r="J79" s="72"/>
      <c r="K79" s="72"/>
      <c r="L79" s="72"/>
    </row>
    <row r="80" spans="1:12" s="101" customFormat="1" ht="15" customHeight="1">
      <c r="A80" s="84"/>
      <c r="B80" s="72"/>
      <c r="C80" s="72"/>
      <c r="D80" s="72"/>
      <c r="E80" s="87"/>
      <c r="F80" s="97"/>
      <c r="G80" s="98"/>
      <c r="H80" s="72"/>
      <c r="I80" s="72"/>
      <c r="J80" s="72"/>
      <c r="K80" s="72"/>
      <c r="L80" s="72"/>
    </row>
    <row r="81" spans="1:12" s="101" customFormat="1" ht="15" customHeight="1">
      <c r="A81" s="84"/>
      <c r="B81" s="72"/>
      <c r="C81" s="72"/>
      <c r="D81" s="72"/>
      <c r="E81" s="87"/>
      <c r="F81" s="97"/>
      <c r="G81" s="98"/>
      <c r="H81" s="72"/>
      <c r="I81" s="72"/>
      <c r="J81" s="72"/>
      <c r="K81" s="72"/>
      <c r="L81" s="72"/>
    </row>
    <row r="82" spans="1:12" s="101" customFormat="1" ht="15" customHeight="1">
      <c r="A82" s="84"/>
      <c r="B82" s="72"/>
      <c r="C82" s="72"/>
      <c r="D82" s="72"/>
      <c r="E82" s="87"/>
      <c r="F82" s="97"/>
      <c r="G82" s="98"/>
      <c r="H82" s="72"/>
      <c r="I82" s="72"/>
      <c r="J82" s="72"/>
      <c r="K82" s="72"/>
      <c r="L82" s="72"/>
    </row>
    <row r="83" spans="1:12" s="101" customFormat="1" ht="15" customHeight="1">
      <c r="A83" s="84"/>
      <c r="B83" s="72"/>
      <c r="C83" s="72"/>
      <c r="D83" s="72"/>
      <c r="E83" s="87"/>
      <c r="F83" s="97"/>
      <c r="G83" s="98"/>
      <c r="H83" s="72"/>
      <c r="I83" s="72"/>
      <c r="J83" s="72"/>
      <c r="K83" s="72"/>
      <c r="L83" s="72"/>
    </row>
    <row r="84" spans="1:12" s="101" customFormat="1" ht="15" customHeight="1">
      <c r="A84" s="84"/>
      <c r="B84" s="72"/>
      <c r="C84" s="72"/>
      <c r="D84" s="72"/>
      <c r="E84" s="87"/>
      <c r="F84" s="97"/>
      <c r="G84" s="98"/>
      <c r="H84" s="72"/>
      <c r="I84" s="72"/>
      <c r="J84" s="72"/>
      <c r="K84" s="72"/>
      <c r="L84" s="72"/>
    </row>
    <row r="85" spans="1:12" s="101" customFormat="1" ht="15" customHeight="1">
      <c r="A85" s="84"/>
      <c r="B85" s="72"/>
      <c r="C85" s="72"/>
      <c r="D85" s="72"/>
      <c r="E85" s="87"/>
      <c r="F85" s="97"/>
      <c r="G85" s="98"/>
      <c r="H85" s="72"/>
      <c r="I85" s="72"/>
      <c r="J85" s="72"/>
      <c r="K85" s="72"/>
      <c r="L85" s="72"/>
    </row>
    <row r="86" spans="1:12" s="101" customFormat="1" ht="15" customHeight="1">
      <c r="A86" s="84"/>
      <c r="B86" s="72"/>
      <c r="C86" s="72"/>
      <c r="D86" s="72"/>
      <c r="E86" s="87"/>
      <c r="F86" s="97"/>
      <c r="G86" s="98"/>
      <c r="H86" s="72"/>
      <c r="I86" s="72"/>
      <c r="J86" s="72"/>
      <c r="K86" s="72"/>
      <c r="L86" s="72"/>
    </row>
    <row r="87" spans="1:12" s="101" customFormat="1" ht="15" customHeight="1">
      <c r="A87" s="84"/>
      <c r="B87" s="72"/>
      <c r="C87" s="72"/>
      <c r="D87" s="72"/>
      <c r="E87" s="87"/>
      <c r="F87" s="97"/>
      <c r="G87" s="98"/>
      <c r="H87" s="72"/>
      <c r="I87" s="72"/>
      <c r="J87" s="72"/>
      <c r="K87" s="72"/>
      <c r="L87" s="72"/>
    </row>
    <row r="88" spans="1:12" s="101" customFormat="1" ht="15" customHeight="1">
      <c r="A88" s="84"/>
      <c r="B88" s="72"/>
      <c r="C88" s="72"/>
      <c r="D88" s="72"/>
      <c r="E88" s="87"/>
      <c r="F88" s="97"/>
      <c r="G88" s="98"/>
      <c r="H88" s="72"/>
      <c r="I88" s="72"/>
      <c r="J88" s="72"/>
      <c r="K88" s="72"/>
      <c r="L88" s="72"/>
    </row>
    <row r="89" spans="1:12" s="101" customFormat="1" ht="15" customHeight="1">
      <c r="A89" s="84"/>
      <c r="B89" s="72"/>
      <c r="C89" s="72"/>
      <c r="D89" s="72"/>
      <c r="E89" s="87"/>
      <c r="F89" s="97"/>
      <c r="G89" s="98"/>
      <c r="H89" s="72"/>
      <c r="I89" s="72"/>
      <c r="J89" s="72"/>
      <c r="K89" s="72"/>
      <c r="L89" s="72"/>
    </row>
    <row r="90" spans="1:12" s="101" customFormat="1" ht="15" customHeight="1">
      <c r="A90" s="84"/>
      <c r="B90" s="72"/>
      <c r="C90" s="72"/>
      <c r="D90" s="72"/>
      <c r="E90" s="87"/>
      <c r="F90" s="97"/>
      <c r="G90" s="98"/>
      <c r="H90" s="72"/>
      <c r="I90" s="72"/>
      <c r="J90" s="72"/>
      <c r="K90" s="72"/>
      <c r="L90" s="72"/>
    </row>
    <row r="91" spans="1:12" s="101" customFormat="1" ht="15" customHeight="1">
      <c r="A91" s="84"/>
      <c r="B91" s="72"/>
      <c r="C91" s="72"/>
      <c r="D91" s="72"/>
      <c r="E91" s="87"/>
      <c r="F91" s="97"/>
      <c r="G91" s="98"/>
      <c r="H91" s="72"/>
      <c r="I91" s="72"/>
      <c r="J91" s="72"/>
      <c r="K91" s="72"/>
      <c r="L91" s="72"/>
    </row>
    <row r="92" spans="1:12" s="101" customFormat="1" ht="15" customHeight="1">
      <c r="A92" s="84"/>
      <c r="B92" s="72"/>
      <c r="C92" s="72"/>
      <c r="D92" s="72"/>
      <c r="E92" s="87"/>
      <c r="F92" s="97"/>
      <c r="G92" s="98"/>
      <c r="H92" s="72"/>
      <c r="I92" s="72"/>
      <c r="J92" s="72"/>
      <c r="K92" s="72"/>
      <c r="L92" s="72"/>
    </row>
    <row r="93" spans="1:12" s="101" customFormat="1" ht="15" customHeight="1">
      <c r="A93" s="84"/>
      <c r="B93" s="72"/>
      <c r="C93" s="72"/>
      <c r="D93" s="72"/>
      <c r="E93" s="87"/>
      <c r="F93" s="97"/>
      <c r="G93" s="98"/>
      <c r="H93" s="72"/>
      <c r="I93" s="72"/>
      <c r="J93" s="72"/>
      <c r="K93" s="72"/>
      <c r="L93" s="72"/>
    </row>
    <row r="94" spans="1:12" s="101" customFormat="1" ht="15" customHeight="1">
      <c r="A94" s="84"/>
      <c r="B94" s="72"/>
      <c r="C94" s="72"/>
      <c r="D94" s="72"/>
      <c r="E94" s="87"/>
      <c r="F94" s="97"/>
      <c r="G94" s="98"/>
      <c r="H94" s="72"/>
      <c r="I94" s="72"/>
      <c r="J94" s="72"/>
      <c r="K94" s="72"/>
      <c r="L94" s="72"/>
    </row>
    <row r="95" spans="1:12" s="101" customFormat="1" ht="15" customHeight="1">
      <c r="A95" s="84"/>
      <c r="B95" s="72"/>
      <c r="C95" s="72"/>
      <c r="D95" s="72"/>
      <c r="E95" s="87"/>
      <c r="F95" s="97"/>
      <c r="G95" s="98"/>
      <c r="H95" s="72"/>
      <c r="I95" s="72"/>
      <c r="J95" s="72"/>
      <c r="K95" s="72"/>
      <c r="L95" s="72"/>
    </row>
    <row r="96" spans="1:12" s="101" customFormat="1" ht="15" customHeight="1">
      <c r="A96" s="84"/>
      <c r="B96" s="72"/>
      <c r="C96" s="72"/>
      <c r="D96" s="72"/>
      <c r="E96" s="87"/>
      <c r="F96" s="97"/>
      <c r="G96" s="98"/>
      <c r="H96" s="72"/>
      <c r="I96" s="72"/>
      <c r="J96" s="72"/>
      <c r="K96" s="72"/>
      <c r="L96" s="72"/>
    </row>
    <row r="97" spans="1:12" s="101" customFormat="1" ht="15" customHeight="1">
      <c r="A97" s="84"/>
      <c r="B97" s="72"/>
      <c r="C97" s="72"/>
      <c r="D97" s="72"/>
      <c r="E97" s="87"/>
      <c r="F97" s="97"/>
      <c r="G97" s="98"/>
      <c r="H97" s="72"/>
      <c r="I97" s="72"/>
      <c r="J97" s="72"/>
      <c r="K97" s="72"/>
      <c r="L97" s="72"/>
    </row>
    <row r="98" spans="1:12" s="101" customFormat="1" ht="15" customHeight="1">
      <c r="A98" s="84"/>
      <c r="B98" s="72"/>
      <c r="C98" s="72"/>
      <c r="D98" s="72"/>
      <c r="E98" s="87"/>
      <c r="F98" s="97"/>
      <c r="G98" s="98"/>
      <c r="H98" s="72"/>
      <c r="I98" s="72"/>
      <c r="J98" s="72"/>
      <c r="K98" s="72"/>
      <c r="L98" s="72"/>
    </row>
    <row r="99" spans="1:12" s="101" customFormat="1" ht="15" customHeight="1">
      <c r="A99" s="84"/>
      <c r="B99" s="72"/>
      <c r="C99" s="72"/>
      <c r="D99" s="72"/>
      <c r="E99" s="87"/>
      <c r="F99" s="97"/>
      <c r="G99" s="98"/>
      <c r="H99" s="72"/>
      <c r="I99" s="72"/>
      <c r="J99" s="72"/>
      <c r="K99" s="72"/>
      <c r="L99" s="72"/>
    </row>
    <row r="100" spans="1:12" s="101" customFormat="1" ht="15" customHeight="1">
      <c r="A100" s="84"/>
      <c r="B100" s="72"/>
      <c r="C100" s="72"/>
      <c r="D100" s="72"/>
      <c r="E100" s="87"/>
      <c r="F100" s="97"/>
      <c r="G100" s="98"/>
      <c r="H100" s="72"/>
      <c r="I100" s="72"/>
      <c r="J100" s="72"/>
      <c r="K100" s="72"/>
      <c r="L100" s="72"/>
    </row>
    <row r="101" spans="1:12" s="101" customFormat="1" ht="15" customHeight="1">
      <c r="A101" s="84"/>
      <c r="B101" s="72"/>
      <c r="C101" s="72"/>
      <c r="D101" s="72"/>
      <c r="E101" s="87"/>
      <c r="F101" s="97"/>
      <c r="G101" s="98"/>
      <c r="H101" s="72"/>
      <c r="I101" s="72"/>
      <c r="J101" s="72"/>
      <c r="K101" s="72"/>
      <c r="L101" s="72"/>
    </row>
    <row r="102" spans="1:12" s="101" customFormat="1" ht="15" customHeight="1">
      <c r="A102" s="84"/>
      <c r="B102" s="72"/>
      <c r="C102" s="72"/>
      <c r="D102" s="72"/>
      <c r="E102" s="87"/>
      <c r="F102" s="97"/>
      <c r="G102" s="98"/>
      <c r="H102" s="72"/>
      <c r="I102" s="72"/>
      <c r="J102" s="72"/>
      <c r="K102" s="72"/>
      <c r="L102" s="72"/>
    </row>
    <row r="103" spans="1:12" s="101" customFormat="1" ht="15" customHeight="1">
      <c r="A103" s="84"/>
      <c r="B103" s="72"/>
      <c r="C103" s="72"/>
      <c r="D103" s="72"/>
      <c r="E103" s="87"/>
      <c r="F103" s="97"/>
      <c r="G103" s="98"/>
      <c r="H103" s="72"/>
      <c r="I103" s="72"/>
      <c r="J103" s="72"/>
      <c r="K103" s="72"/>
      <c r="L103" s="72"/>
    </row>
    <row r="104" spans="1:12" s="101" customFormat="1" ht="15" customHeight="1">
      <c r="A104" s="84"/>
      <c r="B104" s="72"/>
      <c r="C104" s="72"/>
      <c r="D104" s="72"/>
      <c r="E104" s="87"/>
      <c r="F104" s="97"/>
      <c r="G104" s="98"/>
      <c r="H104" s="72"/>
      <c r="I104" s="72"/>
      <c r="J104" s="72"/>
      <c r="K104" s="72"/>
      <c r="L104" s="72"/>
    </row>
    <row r="105" spans="1:12" s="101" customFormat="1" ht="15" customHeight="1">
      <c r="A105" s="84"/>
      <c r="B105" s="72"/>
      <c r="C105" s="72"/>
      <c r="D105" s="72"/>
      <c r="E105" s="87"/>
      <c r="F105" s="97"/>
      <c r="G105" s="98"/>
      <c r="H105" s="72"/>
      <c r="I105" s="72"/>
      <c r="J105" s="72"/>
      <c r="K105" s="72"/>
      <c r="L105" s="72"/>
    </row>
    <row r="106" spans="1:12" s="101" customFormat="1" ht="15" customHeight="1">
      <c r="A106" s="84"/>
      <c r="B106" s="72"/>
      <c r="C106" s="72"/>
      <c r="D106" s="72"/>
      <c r="E106" s="87"/>
      <c r="F106" s="97"/>
      <c r="G106" s="98"/>
      <c r="H106" s="72"/>
      <c r="I106" s="72"/>
      <c r="J106" s="72"/>
      <c r="K106" s="72"/>
      <c r="L106" s="72"/>
    </row>
    <row r="107" spans="1:12" s="101" customFormat="1" ht="15" customHeight="1">
      <c r="A107" s="84"/>
      <c r="B107" s="72"/>
      <c r="C107" s="72"/>
      <c r="D107" s="72"/>
      <c r="E107" s="87"/>
      <c r="F107" s="97"/>
      <c r="G107" s="98"/>
      <c r="H107" s="72"/>
      <c r="I107" s="72"/>
      <c r="J107" s="72"/>
      <c r="K107" s="72"/>
      <c r="L107" s="72"/>
    </row>
    <row r="108" spans="1:12" s="101" customFormat="1" ht="15" customHeight="1">
      <c r="A108" s="84"/>
      <c r="B108" s="72"/>
      <c r="C108" s="72"/>
      <c r="D108" s="72"/>
      <c r="E108" s="87"/>
      <c r="F108" s="97"/>
      <c r="G108" s="98"/>
      <c r="H108" s="72"/>
      <c r="I108" s="72"/>
      <c r="J108" s="72"/>
      <c r="K108" s="72"/>
      <c r="L108" s="72"/>
    </row>
    <row r="109" spans="1:12" s="101" customFormat="1" ht="15" customHeight="1">
      <c r="A109" s="84"/>
      <c r="B109" s="72"/>
      <c r="C109" s="72"/>
      <c r="D109" s="72"/>
      <c r="E109" s="87"/>
      <c r="F109" s="97"/>
      <c r="G109" s="98"/>
      <c r="H109" s="72"/>
      <c r="I109" s="72"/>
      <c r="J109" s="72"/>
      <c r="K109" s="72"/>
      <c r="L109" s="72"/>
    </row>
    <row r="110" spans="1:12" s="101" customFormat="1" ht="15" customHeight="1">
      <c r="A110" s="84"/>
      <c r="B110" s="72"/>
      <c r="C110" s="72"/>
      <c r="D110" s="72"/>
      <c r="E110" s="87"/>
      <c r="F110" s="97"/>
      <c r="G110" s="98"/>
      <c r="H110" s="72"/>
      <c r="I110" s="72"/>
      <c r="J110" s="72"/>
      <c r="K110" s="72"/>
      <c r="L110" s="72"/>
    </row>
    <row r="111" spans="1:12" s="101" customFormat="1" ht="15" customHeight="1">
      <c r="A111" s="84"/>
      <c r="B111" s="72"/>
      <c r="C111" s="72"/>
      <c r="D111" s="72"/>
      <c r="E111" s="87"/>
      <c r="F111" s="97"/>
      <c r="G111" s="98"/>
      <c r="H111" s="72"/>
      <c r="I111" s="72"/>
      <c r="J111" s="72"/>
      <c r="K111" s="72"/>
      <c r="L111" s="72"/>
    </row>
    <row r="112" spans="1:12" s="101" customFormat="1" ht="15" customHeight="1">
      <c r="A112" s="84"/>
      <c r="B112" s="72"/>
      <c r="C112" s="72"/>
      <c r="D112" s="72"/>
      <c r="E112" s="87"/>
      <c r="F112" s="97"/>
      <c r="G112" s="98"/>
      <c r="H112" s="72"/>
      <c r="I112" s="72"/>
      <c r="J112" s="72"/>
      <c r="K112" s="72"/>
      <c r="L112" s="72"/>
    </row>
    <row r="113" spans="1:12" s="101" customFormat="1" ht="15" customHeight="1">
      <c r="A113" s="84"/>
      <c r="B113" s="72"/>
      <c r="C113" s="72"/>
      <c r="D113" s="72"/>
      <c r="E113" s="87"/>
      <c r="F113" s="97"/>
      <c r="G113" s="98"/>
      <c r="H113" s="72"/>
      <c r="I113" s="72"/>
      <c r="J113" s="72"/>
      <c r="K113" s="72"/>
      <c r="L113" s="72"/>
    </row>
    <row r="114" spans="1:12" s="101" customFormat="1" ht="15" customHeight="1">
      <c r="A114" s="84"/>
      <c r="B114" s="72"/>
      <c r="C114" s="72"/>
      <c r="D114" s="72"/>
      <c r="E114" s="87"/>
      <c r="F114" s="97"/>
      <c r="G114" s="98"/>
      <c r="H114" s="72"/>
      <c r="I114" s="72"/>
      <c r="J114" s="72"/>
      <c r="K114" s="72"/>
      <c r="L114" s="72"/>
    </row>
    <row r="115" spans="1:12" s="101" customFormat="1" ht="15" customHeight="1">
      <c r="A115" s="84"/>
      <c r="B115" s="72"/>
      <c r="C115" s="72"/>
      <c r="D115" s="72"/>
      <c r="E115" s="87"/>
      <c r="F115" s="97"/>
      <c r="G115" s="98"/>
      <c r="H115" s="72"/>
      <c r="I115" s="72"/>
      <c r="J115" s="72"/>
      <c r="K115" s="72"/>
      <c r="L115" s="72"/>
    </row>
    <row r="116" spans="1:12" s="101" customFormat="1" ht="15" customHeight="1">
      <c r="A116" s="84"/>
      <c r="B116" s="72"/>
      <c r="C116" s="72"/>
      <c r="D116" s="72"/>
      <c r="E116" s="87"/>
      <c r="F116" s="97"/>
      <c r="G116" s="98"/>
      <c r="H116" s="72"/>
      <c r="I116" s="72"/>
      <c r="J116" s="72"/>
      <c r="K116" s="72"/>
      <c r="L116" s="72"/>
    </row>
    <row r="117" spans="1:12" s="101" customFormat="1" ht="15" customHeight="1">
      <c r="A117" s="84"/>
      <c r="B117" s="72"/>
      <c r="C117" s="72"/>
      <c r="D117" s="72"/>
      <c r="E117" s="87"/>
      <c r="F117" s="97"/>
      <c r="G117" s="98"/>
      <c r="H117" s="72"/>
      <c r="I117" s="72"/>
      <c r="J117" s="72"/>
      <c r="K117" s="72"/>
      <c r="L117" s="72"/>
    </row>
    <row r="118" spans="1:12" s="101" customFormat="1" ht="15" customHeight="1">
      <c r="A118" s="84"/>
      <c r="B118" s="72"/>
      <c r="C118" s="72"/>
      <c r="D118" s="72"/>
      <c r="E118" s="87"/>
      <c r="F118" s="97"/>
      <c r="G118" s="98"/>
      <c r="H118" s="72"/>
      <c r="I118" s="72"/>
      <c r="J118" s="72"/>
      <c r="K118" s="72"/>
      <c r="L118" s="72"/>
    </row>
    <row r="119" spans="1:12" s="101" customFormat="1" ht="15" customHeight="1">
      <c r="A119" s="84"/>
      <c r="B119" s="72"/>
      <c r="C119" s="72"/>
      <c r="D119" s="72"/>
      <c r="E119" s="87"/>
      <c r="F119" s="97"/>
      <c r="G119" s="98"/>
      <c r="H119" s="72"/>
      <c r="I119" s="72"/>
      <c r="J119" s="72"/>
      <c r="K119" s="72"/>
      <c r="L119" s="72"/>
    </row>
    <row r="120" spans="1:12" s="101" customFormat="1" ht="15" customHeight="1">
      <c r="A120" s="84"/>
      <c r="B120" s="72"/>
      <c r="C120" s="72"/>
      <c r="D120" s="72"/>
      <c r="E120" s="87"/>
      <c r="F120" s="97"/>
      <c r="G120" s="98"/>
      <c r="H120" s="72"/>
      <c r="I120" s="72"/>
      <c r="J120" s="72"/>
      <c r="K120" s="72"/>
      <c r="L120" s="72"/>
    </row>
    <row r="121" spans="1:12" s="101" customFormat="1" ht="15" customHeight="1">
      <c r="A121" s="84"/>
      <c r="B121" s="72"/>
      <c r="C121" s="72"/>
      <c r="D121" s="72"/>
      <c r="E121" s="87"/>
      <c r="F121" s="97"/>
      <c r="G121" s="98"/>
      <c r="H121" s="72"/>
      <c r="I121" s="72"/>
      <c r="J121" s="72"/>
      <c r="K121" s="72"/>
      <c r="L121" s="72"/>
    </row>
    <row r="122" spans="1:12" s="101" customFormat="1" ht="15" customHeight="1">
      <c r="A122" s="84"/>
      <c r="B122" s="72"/>
      <c r="C122" s="72"/>
      <c r="D122" s="72"/>
      <c r="E122" s="87"/>
      <c r="F122" s="97"/>
      <c r="G122" s="98"/>
      <c r="H122" s="72"/>
      <c r="I122" s="72"/>
      <c r="J122" s="72"/>
      <c r="K122" s="72"/>
      <c r="L122" s="72"/>
    </row>
    <row r="123" spans="1:12" s="101" customFormat="1" ht="15" customHeight="1">
      <c r="A123" s="84"/>
      <c r="B123" s="72"/>
      <c r="C123" s="72"/>
      <c r="D123" s="72"/>
      <c r="E123" s="87"/>
      <c r="F123" s="97"/>
      <c r="G123" s="98"/>
      <c r="H123" s="72"/>
      <c r="I123" s="72"/>
      <c r="J123" s="72"/>
      <c r="K123" s="72"/>
      <c r="L123" s="72"/>
    </row>
    <row r="124" spans="1:12" s="101" customFormat="1" ht="15" customHeight="1">
      <c r="A124" s="84"/>
      <c r="B124" s="72"/>
      <c r="C124" s="72"/>
      <c r="D124" s="72"/>
      <c r="E124" s="87"/>
      <c r="F124" s="97"/>
      <c r="G124" s="98"/>
      <c r="H124" s="72"/>
      <c r="I124" s="72"/>
      <c r="J124" s="72"/>
      <c r="K124" s="72"/>
      <c r="L124" s="72"/>
    </row>
    <row r="125" spans="1:12" s="101" customFormat="1" ht="15" customHeight="1">
      <c r="A125" s="84"/>
      <c r="B125" s="72"/>
      <c r="C125" s="72"/>
      <c r="D125" s="72"/>
      <c r="E125" s="87"/>
      <c r="F125" s="97"/>
      <c r="G125" s="98"/>
      <c r="H125" s="72"/>
      <c r="I125" s="72"/>
      <c r="J125" s="72"/>
      <c r="K125" s="72"/>
      <c r="L125" s="72"/>
    </row>
    <row r="126" spans="1:12" s="101" customFormat="1" ht="15" customHeight="1">
      <c r="A126" s="84"/>
      <c r="B126" s="72"/>
      <c r="C126" s="72"/>
      <c r="D126" s="72"/>
      <c r="E126" s="87"/>
      <c r="F126" s="97"/>
      <c r="G126" s="98"/>
      <c r="H126" s="72"/>
      <c r="I126" s="72"/>
      <c r="J126" s="72"/>
      <c r="K126" s="72"/>
      <c r="L126" s="72"/>
    </row>
    <row r="127" spans="1:12" s="101" customFormat="1" ht="15" customHeight="1">
      <c r="A127" s="84"/>
      <c r="B127" s="72"/>
      <c r="C127" s="72"/>
      <c r="D127" s="72"/>
      <c r="E127" s="87"/>
      <c r="F127" s="97"/>
      <c r="G127" s="98"/>
      <c r="H127" s="72"/>
      <c r="I127" s="72"/>
      <c r="J127" s="72"/>
      <c r="K127" s="72"/>
      <c r="L127" s="72"/>
    </row>
    <row r="128" spans="1:12" s="101" customFormat="1" ht="15" customHeight="1">
      <c r="A128" s="84"/>
      <c r="B128" s="72"/>
      <c r="C128" s="72"/>
      <c r="D128" s="72"/>
      <c r="E128" s="87"/>
      <c r="F128" s="97"/>
      <c r="G128" s="98"/>
      <c r="H128" s="72"/>
      <c r="I128" s="72"/>
      <c r="J128" s="72"/>
      <c r="K128" s="72"/>
      <c r="L128" s="72"/>
    </row>
    <row r="129" spans="1:12" s="101" customFormat="1" ht="15" customHeight="1">
      <c r="A129" s="84"/>
      <c r="B129" s="72"/>
      <c r="C129" s="72"/>
      <c r="D129" s="72"/>
      <c r="E129" s="87"/>
      <c r="F129" s="97"/>
      <c r="G129" s="98"/>
      <c r="H129" s="72"/>
      <c r="I129" s="72"/>
      <c r="J129" s="72"/>
      <c r="K129" s="72"/>
      <c r="L129" s="72"/>
    </row>
    <row r="130" spans="1:12" s="101" customFormat="1" ht="15" customHeight="1">
      <c r="A130" s="84"/>
      <c r="B130" s="72"/>
      <c r="C130" s="72"/>
      <c r="D130" s="72"/>
      <c r="E130" s="87"/>
      <c r="F130" s="97"/>
      <c r="G130" s="98"/>
      <c r="H130" s="72"/>
      <c r="I130" s="72"/>
      <c r="J130" s="72"/>
      <c r="K130" s="72"/>
      <c r="L130" s="72"/>
    </row>
    <row r="131" spans="1:12" s="101" customFormat="1" ht="15" customHeight="1">
      <c r="A131" s="84"/>
      <c r="B131" s="72"/>
      <c r="C131" s="72"/>
      <c r="D131" s="72"/>
      <c r="E131" s="87"/>
      <c r="F131" s="97"/>
      <c r="G131" s="98"/>
      <c r="H131" s="72"/>
      <c r="I131" s="72"/>
      <c r="J131" s="72"/>
      <c r="K131" s="72"/>
      <c r="L131" s="72"/>
    </row>
    <row r="132" spans="1:12" s="101" customFormat="1" ht="15" customHeight="1">
      <c r="A132" s="84"/>
      <c r="B132" s="72"/>
      <c r="C132" s="72"/>
      <c r="D132" s="72"/>
      <c r="E132" s="87"/>
      <c r="F132" s="97"/>
      <c r="G132" s="98"/>
      <c r="H132" s="72"/>
      <c r="I132" s="72"/>
      <c r="J132" s="72"/>
      <c r="K132" s="72"/>
      <c r="L132" s="72"/>
    </row>
    <row r="133" spans="1:12" s="101" customFormat="1" ht="15" customHeight="1">
      <c r="A133" s="84"/>
      <c r="B133" s="72"/>
      <c r="C133" s="72"/>
      <c r="D133" s="72"/>
      <c r="E133" s="87"/>
      <c r="F133" s="97"/>
      <c r="G133" s="98"/>
      <c r="H133" s="72"/>
      <c r="I133" s="72"/>
      <c r="J133" s="72"/>
      <c r="K133" s="72"/>
      <c r="L133" s="72"/>
    </row>
    <row r="134" spans="1:12" s="101" customFormat="1" ht="15" customHeight="1">
      <c r="A134" s="84"/>
      <c r="B134" s="72"/>
      <c r="C134" s="72"/>
      <c r="D134" s="72"/>
      <c r="E134" s="87"/>
      <c r="F134" s="97"/>
      <c r="G134" s="98"/>
      <c r="H134" s="72"/>
      <c r="I134" s="72"/>
      <c r="J134" s="72"/>
      <c r="K134" s="72"/>
      <c r="L134" s="72"/>
    </row>
    <row r="135" spans="1:12" s="101" customFormat="1" ht="15" customHeight="1">
      <c r="A135" s="84"/>
      <c r="B135" s="72"/>
      <c r="C135" s="72"/>
      <c r="D135" s="72"/>
      <c r="E135" s="87"/>
      <c r="F135" s="97"/>
      <c r="G135" s="98"/>
      <c r="H135" s="72"/>
      <c r="I135" s="72"/>
      <c r="J135" s="72"/>
      <c r="K135" s="72"/>
      <c r="L135" s="72"/>
    </row>
    <row r="136" spans="1:12" s="101" customFormat="1" ht="15" customHeight="1">
      <c r="A136" s="84"/>
      <c r="B136" s="72"/>
      <c r="C136" s="72"/>
      <c r="D136" s="72"/>
      <c r="E136" s="87"/>
      <c r="F136" s="97"/>
      <c r="G136" s="98"/>
      <c r="H136" s="72"/>
      <c r="I136" s="72"/>
      <c r="J136" s="72"/>
      <c r="K136" s="72"/>
      <c r="L136" s="72"/>
    </row>
    <row r="137" spans="1:12" s="101" customFormat="1" ht="15" customHeight="1">
      <c r="A137" s="84"/>
      <c r="B137" s="72"/>
      <c r="C137" s="72"/>
      <c r="D137" s="72"/>
      <c r="E137" s="87"/>
      <c r="F137" s="97"/>
      <c r="G137" s="98"/>
      <c r="H137" s="72"/>
      <c r="I137" s="72"/>
      <c r="J137" s="72"/>
      <c r="K137" s="72"/>
      <c r="L137" s="72"/>
    </row>
    <row r="138" spans="1:12" s="101" customFormat="1" ht="15" customHeight="1">
      <c r="A138" s="84"/>
      <c r="B138" s="72"/>
      <c r="C138" s="72"/>
      <c r="D138" s="72"/>
      <c r="E138" s="87"/>
      <c r="F138" s="97"/>
      <c r="G138" s="98"/>
      <c r="H138" s="72"/>
      <c r="I138" s="72"/>
      <c r="J138" s="72"/>
      <c r="K138" s="72"/>
      <c r="L138" s="72"/>
    </row>
    <row r="139" spans="1:12" s="101" customFormat="1" ht="15" customHeight="1">
      <c r="A139" s="84"/>
      <c r="B139" s="72"/>
      <c r="C139" s="72"/>
      <c r="D139" s="72"/>
      <c r="E139" s="87"/>
      <c r="F139" s="97"/>
      <c r="G139" s="98"/>
      <c r="H139" s="72"/>
      <c r="I139" s="72"/>
      <c r="J139" s="72"/>
      <c r="K139" s="72"/>
      <c r="L139" s="72"/>
    </row>
    <row r="140" spans="1:12" s="101" customFormat="1" ht="15" customHeight="1">
      <c r="A140" s="84"/>
      <c r="B140" s="72"/>
      <c r="C140" s="72"/>
      <c r="D140" s="72"/>
      <c r="E140" s="87"/>
      <c r="F140" s="97"/>
      <c r="G140" s="98"/>
      <c r="H140" s="72"/>
      <c r="I140" s="72"/>
      <c r="J140" s="72"/>
      <c r="K140" s="72"/>
      <c r="L140" s="72"/>
    </row>
    <row r="141" spans="1:12" s="101" customFormat="1" ht="15" customHeight="1">
      <c r="A141" s="84"/>
      <c r="B141" s="72"/>
      <c r="C141" s="72"/>
      <c r="D141" s="72"/>
      <c r="E141" s="87"/>
      <c r="F141" s="97"/>
      <c r="G141" s="98"/>
      <c r="H141" s="72"/>
      <c r="I141" s="72"/>
      <c r="J141" s="72"/>
      <c r="K141" s="72"/>
      <c r="L141" s="72"/>
    </row>
    <row r="142" spans="1:12" s="101" customFormat="1" ht="15" customHeight="1">
      <c r="A142" s="84"/>
      <c r="B142" s="72"/>
      <c r="C142" s="72"/>
      <c r="D142" s="72"/>
      <c r="E142" s="87"/>
      <c r="F142" s="97"/>
      <c r="G142" s="98"/>
      <c r="H142" s="72"/>
      <c r="I142" s="72"/>
      <c r="J142" s="72"/>
      <c r="K142" s="72"/>
      <c r="L142" s="72"/>
    </row>
    <row r="143" spans="1:12" s="101" customFormat="1" ht="15" customHeight="1">
      <c r="A143" s="84"/>
      <c r="B143" s="72"/>
      <c r="C143" s="72"/>
      <c r="D143" s="72"/>
      <c r="E143" s="87"/>
      <c r="F143" s="97"/>
      <c r="G143" s="98"/>
      <c r="H143" s="72"/>
      <c r="I143" s="72"/>
      <c r="J143" s="72"/>
      <c r="K143" s="72"/>
      <c r="L143" s="72"/>
    </row>
    <row r="144" spans="1:12" s="101" customFormat="1" ht="15" customHeight="1">
      <c r="A144" s="84"/>
      <c r="B144" s="72"/>
      <c r="C144" s="72"/>
      <c r="D144" s="72"/>
      <c r="E144" s="87"/>
      <c r="F144" s="97"/>
      <c r="G144" s="98"/>
      <c r="H144" s="72"/>
      <c r="I144" s="72"/>
      <c r="J144" s="72"/>
      <c r="K144" s="72"/>
      <c r="L144" s="72"/>
    </row>
    <row r="145" spans="1:12" s="101" customFormat="1" ht="15" customHeight="1">
      <c r="A145" s="84"/>
      <c r="B145" s="72"/>
      <c r="C145" s="72"/>
      <c r="D145" s="72"/>
      <c r="E145" s="87"/>
      <c r="F145" s="97"/>
      <c r="G145" s="98"/>
      <c r="H145" s="72"/>
      <c r="I145" s="72"/>
      <c r="J145" s="72"/>
      <c r="K145" s="72"/>
      <c r="L145" s="72"/>
    </row>
    <row r="146" spans="1:12" s="101" customFormat="1" ht="15" customHeight="1">
      <c r="A146" s="84"/>
      <c r="B146" s="72"/>
      <c r="C146" s="72"/>
      <c r="D146" s="72"/>
      <c r="E146" s="87"/>
      <c r="F146" s="97"/>
      <c r="G146" s="98"/>
      <c r="H146" s="72"/>
      <c r="I146" s="72"/>
      <c r="J146" s="72"/>
      <c r="K146" s="72"/>
      <c r="L146" s="72"/>
    </row>
    <row r="147" spans="1:12" s="101" customFormat="1" ht="15" customHeight="1">
      <c r="A147" s="84"/>
      <c r="B147" s="72"/>
      <c r="C147" s="72"/>
      <c r="D147" s="72"/>
      <c r="E147" s="87"/>
      <c r="F147" s="97"/>
      <c r="G147" s="98"/>
      <c r="H147" s="72"/>
      <c r="I147" s="72"/>
      <c r="J147" s="72"/>
      <c r="K147" s="72"/>
      <c r="L147" s="72"/>
    </row>
    <row r="148" spans="1:12" s="101" customFormat="1" ht="15" customHeight="1">
      <c r="A148" s="84"/>
      <c r="B148" s="72"/>
      <c r="C148" s="72"/>
      <c r="D148" s="72"/>
      <c r="E148" s="87"/>
      <c r="F148" s="97"/>
      <c r="G148" s="98"/>
      <c r="H148" s="72"/>
      <c r="I148" s="72"/>
      <c r="J148" s="72"/>
      <c r="K148" s="72"/>
      <c r="L148" s="72"/>
    </row>
    <row r="149" spans="1:12" s="101" customFormat="1" ht="15" customHeight="1">
      <c r="A149" s="84"/>
      <c r="B149" s="72"/>
      <c r="C149" s="72"/>
      <c r="D149" s="72"/>
      <c r="E149" s="87"/>
      <c r="F149" s="97"/>
      <c r="G149" s="98"/>
      <c r="H149" s="72"/>
      <c r="I149" s="72"/>
      <c r="J149" s="72"/>
      <c r="K149" s="72"/>
      <c r="L149" s="72"/>
    </row>
    <row r="150" spans="1:12" s="101" customFormat="1" ht="15" customHeight="1">
      <c r="A150" s="84"/>
      <c r="B150" s="72"/>
      <c r="C150" s="72"/>
      <c r="D150" s="72"/>
      <c r="E150" s="87"/>
      <c r="F150" s="97"/>
      <c r="G150" s="98"/>
      <c r="H150" s="72"/>
      <c r="I150" s="72"/>
      <c r="J150" s="72"/>
      <c r="K150" s="72"/>
      <c r="L150" s="72"/>
    </row>
    <row r="151" spans="1:12" s="101" customFormat="1" ht="15" customHeight="1">
      <c r="A151" s="84"/>
      <c r="B151" s="72"/>
      <c r="C151" s="72"/>
      <c r="D151" s="72"/>
      <c r="E151" s="87"/>
      <c r="F151" s="97"/>
      <c r="G151" s="98"/>
      <c r="H151" s="72"/>
      <c r="I151" s="72"/>
      <c r="J151" s="72"/>
      <c r="K151" s="72"/>
      <c r="L151" s="72"/>
    </row>
    <row r="152" spans="1:12" s="101" customFormat="1" ht="15" customHeight="1">
      <c r="A152" s="84"/>
      <c r="B152" s="72"/>
      <c r="C152" s="72"/>
      <c r="D152" s="72"/>
      <c r="E152" s="87"/>
      <c r="F152" s="97"/>
      <c r="G152" s="98"/>
      <c r="H152" s="72"/>
      <c r="I152" s="72"/>
      <c r="J152" s="72"/>
      <c r="K152" s="72"/>
      <c r="L152" s="72"/>
    </row>
    <row r="153" spans="1:12" s="101" customFormat="1" ht="15" customHeight="1">
      <c r="A153" s="84"/>
      <c r="B153" s="72"/>
      <c r="C153" s="72"/>
      <c r="D153" s="72"/>
      <c r="E153" s="87"/>
      <c r="F153" s="97"/>
      <c r="G153" s="98"/>
      <c r="H153" s="72"/>
      <c r="I153" s="72"/>
      <c r="J153" s="72"/>
      <c r="K153" s="72"/>
      <c r="L153" s="72"/>
    </row>
    <row r="154" spans="1:12" s="101" customFormat="1" ht="15" customHeight="1">
      <c r="A154" s="84"/>
      <c r="B154" s="72"/>
      <c r="C154" s="72"/>
      <c r="D154" s="72"/>
      <c r="E154" s="87"/>
      <c r="F154" s="97"/>
      <c r="G154" s="98"/>
      <c r="H154" s="72"/>
      <c r="I154" s="72"/>
      <c r="J154" s="72"/>
      <c r="K154" s="72"/>
      <c r="L154" s="72"/>
    </row>
    <row r="155" spans="1:12" s="101" customFormat="1" ht="15" customHeight="1">
      <c r="A155" s="84"/>
      <c r="B155" s="72"/>
      <c r="C155" s="72"/>
      <c r="D155" s="72"/>
      <c r="E155" s="87"/>
      <c r="F155" s="97"/>
      <c r="G155" s="98"/>
      <c r="H155" s="72"/>
      <c r="I155" s="72"/>
      <c r="J155" s="72"/>
      <c r="K155" s="72"/>
      <c r="L155" s="72"/>
    </row>
    <row r="156" spans="1:12" s="101" customFormat="1" ht="15" customHeight="1">
      <c r="A156" s="84"/>
      <c r="B156" s="72"/>
      <c r="C156" s="72"/>
      <c r="D156" s="72"/>
      <c r="E156" s="87"/>
      <c r="F156" s="97"/>
      <c r="G156" s="98"/>
      <c r="H156" s="72"/>
      <c r="I156" s="72"/>
      <c r="J156" s="72"/>
      <c r="K156" s="72"/>
      <c r="L156" s="72"/>
    </row>
    <row r="157" spans="1:12" s="101" customFormat="1" ht="15" customHeight="1">
      <c r="A157" s="84"/>
      <c r="B157" s="72"/>
      <c r="C157" s="72"/>
      <c r="D157" s="72"/>
      <c r="E157" s="87"/>
      <c r="F157" s="97"/>
      <c r="G157" s="98"/>
      <c r="H157" s="72"/>
      <c r="I157" s="72"/>
      <c r="J157" s="72"/>
      <c r="K157" s="72"/>
      <c r="L157" s="72"/>
    </row>
    <row r="158" spans="1:12" s="101" customFormat="1" ht="15" customHeight="1">
      <c r="A158" s="84"/>
      <c r="B158" s="72"/>
      <c r="C158" s="72"/>
      <c r="D158" s="72"/>
      <c r="E158" s="87"/>
      <c r="F158" s="97"/>
      <c r="G158" s="98"/>
      <c r="H158" s="72"/>
      <c r="I158" s="72"/>
      <c r="J158" s="72"/>
      <c r="K158" s="72"/>
      <c r="L158" s="72"/>
    </row>
    <row r="159" spans="1:12" s="101" customFormat="1" ht="15" customHeight="1">
      <c r="A159" s="84"/>
      <c r="B159" s="72"/>
      <c r="C159" s="72"/>
      <c r="D159" s="72"/>
      <c r="E159" s="87"/>
      <c r="F159" s="97"/>
      <c r="G159" s="98"/>
      <c r="H159" s="72"/>
      <c r="I159" s="72"/>
      <c r="J159" s="72"/>
      <c r="K159" s="72"/>
      <c r="L159" s="72"/>
    </row>
    <row r="160" spans="1:12" s="101" customFormat="1" ht="15" customHeight="1">
      <c r="A160" s="84"/>
      <c r="B160" s="72"/>
      <c r="C160" s="72"/>
      <c r="D160" s="72"/>
      <c r="E160" s="87"/>
      <c r="F160" s="97"/>
      <c r="G160" s="98"/>
      <c r="H160" s="72"/>
      <c r="I160" s="72"/>
      <c r="J160" s="72"/>
      <c r="K160" s="72"/>
      <c r="L160" s="72"/>
    </row>
    <row r="161" spans="1:12" s="101" customFormat="1" ht="15" customHeight="1">
      <c r="A161" s="84"/>
      <c r="B161" s="72"/>
      <c r="C161" s="72"/>
      <c r="D161" s="72"/>
      <c r="E161" s="87"/>
      <c r="F161" s="97"/>
      <c r="G161" s="98"/>
      <c r="H161" s="72"/>
      <c r="I161" s="72"/>
      <c r="J161" s="72"/>
      <c r="K161" s="72"/>
      <c r="L161" s="72"/>
    </row>
    <row r="162" spans="1:12" s="101" customFormat="1" ht="15" customHeight="1">
      <c r="A162" s="84"/>
      <c r="B162" s="72"/>
      <c r="C162" s="72"/>
      <c r="D162" s="72"/>
      <c r="E162" s="87"/>
      <c r="F162" s="97"/>
      <c r="G162" s="98"/>
      <c r="H162" s="72"/>
      <c r="I162" s="72"/>
      <c r="J162" s="72"/>
      <c r="K162" s="72"/>
      <c r="L162" s="72"/>
    </row>
    <row r="163" spans="1:12" s="101" customFormat="1" ht="15" customHeight="1">
      <c r="A163" s="84"/>
      <c r="B163" s="72"/>
      <c r="C163" s="72"/>
      <c r="D163" s="72"/>
      <c r="E163" s="87"/>
      <c r="F163" s="97"/>
      <c r="G163" s="98"/>
      <c r="H163" s="72"/>
      <c r="I163" s="72"/>
      <c r="J163" s="72"/>
      <c r="K163" s="72"/>
      <c r="L163" s="72"/>
    </row>
    <row r="164" spans="1:12" s="101" customFormat="1" ht="15" customHeight="1">
      <c r="A164" s="84"/>
      <c r="B164" s="72"/>
      <c r="C164" s="72"/>
      <c r="D164" s="72"/>
      <c r="E164" s="87"/>
      <c r="F164" s="97"/>
      <c r="G164" s="98"/>
      <c r="H164" s="72"/>
      <c r="I164" s="72"/>
      <c r="J164" s="72"/>
      <c r="K164" s="72"/>
      <c r="L164" s="72"/>
    </row>
    <row r="165" spans="1:12" s="101" customFormat="1" ht="15" customHeight="1">
      <c r="A165" s="84"/>
      <c r="B165" s="72"/>
      <c r="C165" s="72"/>
      <c r="D165" s="72"/>
      <c r="E165" s="87"/>
      <c r="F165" s="97"/>
      <c r="G165" s="98"/>
      <c r="H165" s="72"/>
      <c r="I165" s="72"/>
      <c r="J165" s="72"/>
      <c r="K165" s="72"/>
      <c r="L165" s="72"/>
    </row>
    <row r="166" spans="1:12" s="101" customFormat="1" ht="15" customHeight="1">
      <c r="A166" s="84"/>
      <c r="B166" s="72"/>
      <c r="C166" s="72"/>
      <c r="D166" s="72"/>
      <c r="E166" s="87"/>
      <c r="F166" s="97"/>
      <c r="G166" s="98"/>
      <c r="H166" s="72"/>
      <c r="I166" s="72"/>
      <c r="J166" s="72"/>
      <c r="K166" s="72"/>
      <c r="L166" s="72"/>
    </row>
    <row r="167" spans="1:12" s="101" customFormat="1" ht="15" customHeight="1">
      <c r="A167" s="84"/>
      <c r="B167" s="72"/>
      <c r="C167" s="72"/>
      <c r="D167" s="72"/>
      <c r="E167" s="87"/>
      <c r="F167" s="97"/>
      <c r="G167" s="98"/>
      <c r="H167" s="72"/>
      <c r="I167" s="72"/>
      <c r="J167" s="72"/>
      <c r="K167" s="72"/>
      <c r="L167" s="72"/>
    </row>
    <row r="168" spans="1:12" s="101" customFormat="1" ht="15" customHeight="1">
      <c r="A168" s="84"/>
      <c r="B168" s="72"/>
      <c r="C168" s="72"/>
      <c r="D168" s="72"/>
      <c r="E168" s="87"/>
      <c r="F168" s="97"/>
      <c r="G168" s="98"/>
      <c r="H168" s="72"/>
      <c r="I168" s="72"/>
      <c r="J168" s="72"/>
      <c r="K168" s="72"/>
      <c r="L168" s="72"/>
    </row>
    <row r="169" spans="1:12" s="101" customFormat="1" ht="15" customHeight="1">
      <c r="A169" s="84"/>
      <c r="B169" s="72"/>
      <c r="C169" s="72"/>
      <c r="D169" s="72"/>
      <c r="E169" s="87"/>
      <c r="F169" s="97"/>
      <c r="G169" s="98"/>
      <c r="H169" s="72"/>
      <c r="I169" s="72"/>
      <c r="J169" s="72"/>
      <c r="K169" s="72"/>
      <c r="L169" s="72"/>
    </row>
    <row r="170" spans="1:12" s="101" customFormat="1" ht="15" customHeight="1">
      <c r="A170" s="84"/>
      <c r="B170" s="72"/>
      <c r="C170" s="72"/>
      <c r="D170" s="72"/>
      <c r="E170" s="87"/>
      <c r="F170" s="97"/>
      <c r="G170" s="98"/>
      <c r="H170" s="72"/>
      <c r="I170" s="72"/>
      <c r="J170" s="72"/>
      <c r="K170" s="72"/>
      <c r="L170" s="72"/>
    </row>
    <row r="171" spans="1:12" s="101" customFormat="1" ht="15" customHeight="1">
      <c r="A171" s="84"/>
      <c r="B171" s="72"/>
      <c r="C171" s="72"/>
      <c r="D171" s="72"/>
      <c r="E171" s="87"/>
      <c r="F171" s="97"/>
      <c r="G171" s="98"/>
      <c r="H171" s="72"/>
      <c r="I171" s="72"/>
      <c r="J171" s="72"/>
      <c r="K171" s="72"/>
      <c r="L171" s="72"/>
    </row>
    <row r="172" spans="1:12" s="101" customFormat="1" ht="15" customHeight="1">
      <c r="A172" s="84"/>
      <c r="B172" s="72"/>
      <c r="C172" s="72"/>
      <c r="D172" s="72"/>
      <c r="E172" s="87"/>
      <c r="F172" s="97"/>
      <c r="G172" s="98"/>
      <c r="H172" s="72"/>
      <c r="I172" s="72"/>
      <c r="J172" s="72"/>
      <c r="K172" s="72"/>
      <c r="L172" s="72"/>
    </row>
    <row r="173" spans="1:12" s="101" customFormat="1" ht="15" customHeight="1">
      <c r="A173" s="84"/>
      <c r="B173" s="72"/>
      <c r="C173" s="72"/>
      <c r="D173" s="72"/>
      <c r="E173" s="87"/>
      <c r="F173" s="97"/>
      <c r="G173" s="98"/>
      <c r="H173" s="72"/>
      <c r="I173" s="72"/>
      <c r="J173" s="72"/>
      <c r="K173" s="72"/>
      <c r="L173" s="72"/>
    </row>
    <row r="174" spans="1:12" s="101" customFormat="1" ht="15" customHeight="1">
      <c r="A174" s="84"/>
      <c r="B174" s="72"/>
      <c r="C174" s="72"/>
      <c r="D174" s="72"/>
      <c r="E174" s="87"/>
      <c r="F174" s="97"/>
      <c r="G174" s="98"/>
      <c r="H174" s="72"/>
      <c r="I174" s="72"/>
      <c r="J174" s="72"/>
      <c r="K174" s="72"/>
      <c r="L174" s="72"/>
    </row>
    <row r="175" spans="1:12" s="101" customFormat="1" ht="15" customHeight="1">
      <c r="A175" s="84"/>
      <c r="B175" s="72"/>
      <c r="C175" s="72"/>
      <c r="D175" s="72"/>
      <c r="E175" s="87"/>
      <c r="F175" s="97"/>
      <c r="G175" s="98"/>
      <c r="H175" s="72"/>
      <c r="I175" s="72"/>
      <c r="J175" s="72"/>
      <c r="K175" s="72"/>
      <c r="L175" s="72"/>
    </row>
    <row r="176" spans="1:12" s="101" customFormat="1" ht="15" customHeight="1">
      <c r="A176" s="84"/>
      <c r="B176" s="72"/>
      <c r="C176" s="72"/>
      <c r="D176" s="72"/>
      <c r="E176" s="87"/>
      <c r="F176" s="97"/>
      <c r="G176" s="98"/>
      <c r="H176" s="72"/>
      <c r="I176" s="72"/>
      <c r="J176" s="72"/>
      <c r="K176" s="72"/>
      <c r="L176" s="72"/>
    </row>
    <row r="177" spans="1:12" s="101" customFormat="1" ht="15" customHeight="1">
      <c r="A177" s="84"/>
      <c r="B177" s="72"/>
      <c r="C177" s="72"/>
      <c r="D177" s="72"/>
      <c r="E177" s="87"/>
      <c r="F177" s="97"/>
      <c r="G177" s="98"/>
      <c r="H177" s="72"/>
      <c r="I177" s="72"/>
      <c r="J177" s="72"/>
      <c r="K177" s="72"/>
      <c r="L177" s="72"/>
    </row>
    <row r="178" spans="1:12" s="101" customFormat="1" ht="15" customHeight="1">
      <c r="A178" s="84"/>
      <c r="B178" s="72"/>
      <c r="C178" s="72"/>
      <c r="D178" s="72"/>
      <c r="E178" s="87"/>
      <c r="F178" s="97"/>
      <c r="G178" s="98"/>
      <c r="H178" s="72"/>
      <c r="I178" s="72"/>
      <c r="J178" s="72"/>
      <c r="K178" s="72"/>
      <c r="L178" s="72"/>
    </row>
    <row r="179" spans="1:12" s="101" customFormat="1" ht="15" customHeight="1">
      <c r="A179" s="84"/>
      <c r="B179" s="72"/>
      <c r="C179" s="72"/>
      <c r="D179" s="72"/>
      <c r="E179" s="87"/>
      <c r="F179" s="97"/>
      <c r="G179" s="98"/>
      <c r="H179" s="72"/>
      <c r="I179" s="72"/>
      <c r="J179" s="72"/>
      <c r="K179" s="72"/>
      <c r="L179" s="72"/>
    </row>
    <row r="180" spans="1:12" s="101" customFormat="1" ht="15" customHeight="1">
      <c r="A180" s="84"/>
      <c r="B180" s="72"/>
      <c r="C180" s="72"/>
      <c r="D180" s="72"/>
      <c r="E180" s="87"/>
      <c r="F180" s="97"/>
      <c r="G180" s="98"/>
      <c r="H180" s="72"/>
      <c r="I180" s="72"/>
      <c r="J180" s="72"/>
      <c r="K180" s="72"/>
      <c r="L180" s="72"/>
    </row>
    <row r="181" spans="1:12" s="101" customFormat="1" ht="15" customHeight="1">
      <c r="A181" s="84"/>
      <c r="B181" s="72"/>
      <c r="C181" s="72"/>
      <c r="D181" s="72"/>
      <c r="E181" s="87"/>
      <c r="F181" s="97"/>
      <c r="G181" s="98"/>
      <c r="H181" s="72"/>
      <c r="I181" s="72"/>
      <c r="J181" s="72"/>
      <c r="K181" s="72"/>
      <c r="L181" s="72"/>
    </row>
    <row r="182" spans="1:12" s="101" customFormat="1" ht="15" customHeight="1">
      <c r="A182" s="84"/>
      <c r="B182" s="72"/>
      <c r="C182" s="72"/>
      <c r="D182" s="72"/>
      <c r="E182" s="87"/>
      <c r="F182" s="97"/>
      <c r="G182" s="98"/>
      <c r="H182" s="72"/>
      <c r="I182" s="72"/>
      <c r="J182" s="72"/>
      <c r="K182" s="72"/>
      <c r="L182" s="72"/>
    </row>
    <row r="183" spans="1:12" s="101" customFormat="1" ht="15" customHeight="1">
      <c r="A183" s="84"/>
      <c r="B183" s="72"/>
      <c r="C183" s="72"/>
      <c r="D183" s="72"/>
      <c r="E183" s="87"/>
      <c r="F183" s="97"/>
      <c r="G183" s="98"/>
      <c r="H183" s="72"/>
      <c r="I183" s="72"/>
      <c r="J183" s="72"/>
      <c r="K183" s="72"/>
      <c r="L183" s="72"/>
    </row>
    <row r="184" spans="1:12" s="101" customFormat="1" ht="15" customHeight="1">
      <c r="A184" s="84"/>
      <c r="B184" s="72"/>
      <c r="C184" s="72"/>
      <c r="D184" s="72"/>
      <c r="E184" s="87"/>
      <c r="F184" s="97"/>
      <c r="G184" s="98"/>
      <c r="H184" s="72"/>
      <c r="I184" s="72"/>
      <c r="J184" s="72"/>
      <c r="K184" s="72"/>
      <c r="L184" s="72"/>
    </row>
    <row r="185" spans="1:12" s="101" customFormat="1" ht="15" customHeight="1">
      <c r="A185" s="84"/>
      <c r="B185" s="72"/>
      <c r="C185" s="72"/>
      <c r="D185" s="72"/>
      <c r="E185" s="87"/>
      <c r="F185" s="97"/>
      <c r="G185" s="98"/>
      <c r="H185" s="72"/>
      <c r="I185" s="72"/>
      <c r="J185" s="72"/>
      <c r="K185" s="72"/>
      <c r="L185" s="72"/>
    </row>
    <row r="186" spans="1:12" s="101" customFormat="1" ht="15" customHeight="1">
      <c r="A186" s="84"/>
      <c r="B186" s="72"/>
      <c r="C186" s="72"/>
      <c r="D186" s="72"/>
      <c r="E186" s="87"/>
      <c r="F186" s="97"/>
      <c r="G186" s="98"/>
      <c r="H186" s="72"/>
      <c r="I186" s="72"/>
      <c r="J186" s="72"/>
      <c r="K186" s="72"/>
      <c r="L186" s="72"/>
    </row>
    <row r="187" spans="1:12" s="101" customFormat="1" ht="15" customHeight="1">
      <c r="A187" s="84"/>
      <c r="B187" s="72"/>
      <c r="C187" s="72"/>
      <c r="D187" s="72"/>
      <c r="E187" s="87"/>
      <c r="F187" s="97"/>
      <c r="G187" s="98"/>
      <c r="H187" s="72"/>
      <c r="I187" s="72"/>
      <c r="J187" s="72"/>
      <c r="K187" s="72"/>
      <c r="L187" s="72"/>
    </row>
    <row r="188" spans="1:12" s="101" customFormat="1" ht="15" customHeight="1">
      <c r="A188" s="84"/>
      <c r="B188" s="72"/>
      <c r="C188" s="72"/>
      <c r="D188" s="72"/>
      <c r="E188" s="87"/>
      <c r="F188" s="97"/>
      <c r="G188" s="98"/>
      <c r="H188" s="72"/>
      <c r="I188" s="72"/>
      <c r="J188" s="72"/>
      <c r="K188" s="72"/>
      <c r="L188" s="72"/>
    </row>
    <row r="189" spans="1:12" s="101" customFormat="1" ht="15" customHeight="1">
      <c r="A189" s="84"/>
      <c r="B189" s="72"/>
      <c r="C189" s="72"/>
      <c r="D189" s="72"/>
      <c r="E189" s="87"/>
      <c r="F189" s="97"/>
      <c r="G189" s="98"/>
      <c r="H189" s="72"/>
      <c r="I189" s="72"/>
      <c r="J189" s="72"/>
      <c r="K189" s="72"/>
      <c r="L189" s="72"/>
    </row>
    <row r="190" spans="1:12" s="101" customFormat="1" ht="15" customHeight="1">
      <c r="A190" s="84"/>
      <c r="B190" s="72"/>
      <c r="C190" s="72"/>
      <c r="D190" s="72"/>
      <c r="E190" s="87"/>
      <c r="F190" s="97"/>
      <c r="G190" s="98"/>
      <c r="H190" s="72"/>
      <c r="I190" s="72"/>
      <c r="J190" s="72"/>
      <c r="K190" s="72"/>
      <c r="L190" s="72"/>
    </row>
    <row r="191" spans="1:12" s="101" customFormat="1" ht="15" customHeight="1">
      <c r="A191" s="84"/>
      <c r="B191" s="72"/>
      <c r="C191" s="72"/>
      <c r="D191" s="72"/>
      <c r="E191" s="87"/>
      <c r="F191" s="97"/>
      <c r="G191" s="98"/>
      <c r="H191" s="72"/>
      <c r="I191" s="72"/>
      <c r="J191" s="72"/>
      <c r="K191" s="72"/>
      <c r="L191" s="72"/>
    </row>
    <row r="192" spans="1:12" s="101" customFormat="1" ht="15" customHeight="1">
      <c r="A192" s="84"/>
      <c r="B192" s="72"/>
      <c r="C192" s="72"/>
      <c r="D192" s="72"/>
      <c r="E192" s="87"/>
      <c r="F192" s="97"/>
      <c r="G192" s="98"/>
      <c r="H192" s="72"/>
      <c r="I192" s="72"/>
      <c r="J192" s="72"/>
      <c r="K192" s="72"/>
      <c r="L192" s="72"/>
    </row>
    <row r="193" spans="1:12" s="101" customFormat="1" ht="15" customHeight="1">
      <c r="A193" s="84"/>
      <c r="B193" s="72"/>
      <c r="C193" s="72"/>
      <c r="D193" s="72"/>
      <c r="E193" s="87"/>
      <c r="F193" s="97"/>
      <c r="G193" s="98"/>
      <c r="H193" s="72"/>
      <c r="I193" s="72"/>
      <c r="J193" s="72"/>
      <c r="K193" s="72"/>
      <c r="L193" s="72"/>
    </row>
    <row r="194" spans="1:12" s="101" customFormat="1" ht="15" customHeight="1">
      <c r="A194" s="84"/>
      <c r="B194" s="72"/>
      <c r="C194" s="72"/>
      <c r="D194" s="72"/>
      <c r="E194" s="87"/>
      <c r="F194" s="97"/>
      <c r="G194" s="98"/>
      <c r="H194" s="72"/>
      <c r="I194" s="72"/>
      <c r="J194" s="72"/>
      <c r="K194" s="72"/>
      <c r="L194" s="72"/>
    </row>
    <row r="195" spans="1:12" s="101" customFormat="1" ht="15" customHeight="1">
      <c r="A195" s="84"/>
      <c r="B195" s="72"/>
      <c r="C195" s="72"/>
      <c r="D195" s="72"/>
      <c r="E195" s="87"/>
      <c r="F195" s="97"/>
      <c r="G195" s="98"/>
      <c r="H195" s="72"/>
      <c r="I195" s="72"/>
      <c r="J195" s="72"/>
      <c r="K195" s="72"/>
      <c r="L195" s="72"/>
    </row>
    <row r="196" spans="1:12" s="101" customFormat="1" ht="15" customHeight="1">
      <c r="A196" s="84"/>
      <c r="B196" s="72"/>
      <c r="C196" s="72"/>
      <c r="D196" s="72"/>
      <c r="E196" s="87"/>
      <c r="F196" s="97"/>
      <c r="G196" s="98"/>
      <c r="H196" s="72"/>
      <c r="I196" s="72"/>
      <c r="J196" s="72"/>
      <c r="K196" s="72"/>
      <c r="L196" s="72"/>
    </row>
    <row r="197" spans="1:12" s="101" customFormat="1" ht="15" customHeight="1">
      <c r="A197" s="84"/>
      <c r="B197" s="72"/>
      <c r="C197" s="72"/>
      <c r="D197" s="72"/>
      <c r="E197" s="87"/>
      <c r="F197" s="97"/>
      <c r="G197" s="98"/>
      <c r="H197" s="72"/>
      <c r="I197" s="72"/>
      <c r="J197" s="72"/>
      <c r="K197" s="72"/>
      <c r="L197" s="72"/>
    </row>
    <row r="198" spans="1:12" s="101" customFormat="1" ht="15" customHeight="1">
      <c r="A198" s="84"/>
      <c r="B198" s="72"/>
      <c r="C198" s="72"/>
      <c r="D198" s="72"/>
      <c r="E198" s="87"/>
      <c r="F198" s="97"/>
      <c r="G198" s="98"/>
      <c r="H198" s="72"/>
      <c r="I198" s="72"/>
      <c r="J198" s="72"/>
      <c r="K198" s="72"/>
      <c r="L198" s="72"/>
    </row>
    <row r="199" spans="1:12" s="101" customFormat="1" ht="15" customHeight="1">
      <c r="A199" s="84"/>
      <c r="B199" s="72"/>
      <c r="C199" s="72"/>
      <c r="D199" s="72"/>
      <c r="E199" s="87"/>
      <c r="F199" s="97"/>
      <c r="G199" s="98"/>
      <c r="H199" s="72"/>
      <c r="I199" s="72"/>
      <c r="J199" s="72"/>
      <c r="K199" s="72"/>
      <c r="L199" s="72"/>
    </row>
    <row r="200" spans="1:12" s="101" customFormat="1" ht="15" customHeight="1">
      <c r="A200" s="84"/>
      <c r="B200" s="72"/>
      <c r="C200" s="72"/>
      <c r="D200" s="72"/>
      <c r="E200" s="87"/>
      <c r="F200" s="97"/>
      <c r="G200" s="98"/>
      <c r="H200" s="72"/>
      <c r="I200" s="72"/>
      <c r="J200" s="72"/>
      <c r="K200" s="72"/>
      <c r="L200" s="72"/>
    </row>
    <row r="201" spans="1:12" s="101" customFormat="1" ht="15" customHeight="1">
      <c r="A201" s="84"/>
      <c r="B201" s="72"/>
      <c r="C201" s="72"/>
      <c r="D201" s="72"/>
      <c r="E201" s="87"/>
      <c r="F201" s="97"/>
      <c r="G201" s="98"/>
      <c r="H201" s="72"/>
      <c r="I201" s="72"/>
      <c r="J201" s="72"/>
      <c r="K201" s="72"/>
      <c r="L201" s="72"/>
    </row>
    <row r="202" spans="1:12" s="101" customFormat="1" ht="15" customHeight="1">
      <c r="A202" s="84"/>
      <c r="B202" s="72"/>
      <c r="C202" s="72"/>
      <c r="D202" s="72"/>
      <c r="E202" s="87"/>
      <c r="F202" s="97"/>
      <c r="G202" s="98"/>
      <c r="H202" s="72"/>
      <c r="I202" s="72"/>
      <c r="J202" s="72"/>
      <c r="K202" s="72"/>
      <c r="L202" s="72"/>
    </row>
    <row r="203" spans="1:12" s="101" customFormat="1" ht="15" customHeight="1">
      <c r="A203" s="84"/>
      <c r="B203" s="72"/>
      <c r="C203" s="72"/>
      <c r="D203" s="72"/>
      <c r="E203" s="87"/>
      <c r="F203" s="97"/>
      <c r="G203" s="98"/>
      <c r="H203" s="72"/>
      <c r="I203" s="72"/>
      <c r="J203" s="72"/>
      <c r="K203" s="72"/>
      <c r="L203" s="72"/>
    </row>
    <row r="204" spans="1:12" s="101" customFormat="1" ht="15" customHeight="1">
      <c r="A204" s="84"/>
      <c r="B204" s="72"/>
      <c r="C204" s="72"/>
      <c r="D204" s="72"/>
      <c r="E204" s="87"/>
      <c r="F204" s="97"/>
      <c r="G204" s="98"/>
      <c r="H204" s="72"/>
      <c r="I204" s="72"/>
      <c r="J204" s="72"/>
      <c r="K204" s="72"/>
      <c r="L204" s="72"/>
    </row>
    <row r="205" spans="1:12" s="101" customFormat="1" ht="15" customHeight="1">
      <c r="A205" s="84"/>
      <c r="B205" s="72"/>
      <c r="C205" s="72"/>
      <c r="D205" s="72"/>
      <c r="E205" s="87"/>
      <c r="F205" s="97"/>
      <c r="G205" s="98"/>
      <c r="H205" s="72"/>
      <c r="I205" s="72"/>
      <c r="J205" s="72"/>
      <c r="K205" s="72"/>
      <c r="L205" s="72"/>
    </row>
    <row r="206" spans="1:12" s="101" customFormat="1" ht="15" customHeight="1">
      <c r="A206" s="84"/>
      <c r="B206" s="72"/>
      <c r="C206" s="72"/>
      <c r="D206" s="72"/>
      <c r="E206" s="87"/>
      <c r="F206" s="97"/>
      <c r="G206" s="98"/>
      <c r="H206" s="72"/>
      <c r="I206" s="72"/>
      <c r="J206" s="72"/>
      <c r="K206" s="72"/>
      <c r="L206" s="72"/>
    </row>
    <row r="207" spans="1:12" s="101" customFormat="1" ht="15" customHeight="1">
      <c r="A207" s="84"/>
      <c r="B207" s="72"/>
      <c r="C207" s="72"/>
      <c r="D207" s="72"/>
      <c r="E207" s="87"/>
      <c r="F207" s="97"/>
      <c r="G207" s="98"/>
      <c r="H207" s="72"/>
      <c r="I207" s="72"/>
      <c r="J207" s="72"/>
      <c r="K207" s="72"/>
      <c r="L207" s="72"/>
    </row>
    <row r="208" spans="1:12" s="101" customFormat="1" ht="15" customHeight="1">
      <c r="A208" s="84"/>
      <c r="B208" s="72"/>
      <c r="C208" s="72"/>
      <c r="D208" s="72"/>
      <c r="E208" s="87"/>
      <c r="F208" s="97"/>
      <c r="G208" s="98"/>
      <c r="H208" s="72"/>
      <c r="I208" s="72"/>
      <c r="J208" s="72"/>
      <c r="K208" s="72"/>
      <c r="L208" s="72"/>
    </row>
    <row r="209" spans="1:12" s="101" customFormat="1" ht="15" customHeight="1">
      <c r="A209" s="84"/>
      <c r="B209" s="72"/>
      <c r="C209" s="72"/>
      <c r="D209" s="72"/>
      <c r="E209" s="87"/>
      <c r="F209" s="97"/>
      <c r="G209" s="98"/>
      <c r="H209" s="72"/>
      <c r="I209" s="72"/>
      <c r="J209" s="72"/>
      <c r="K209" s="72"/>
      <c r="L209" s="72"/>
    </row>
    <row r="210" spans="1:12" s="101" customFormat="1" ht="15" customHeight="1">
      <c r="A210" s="84"/>
      <c r="B210" s="72"/>
      <c r="C210" s="72"/>
      <c r="D210" s="72"/>
      <c r="E210" s="87"/>
      <c r="F210" s="97"/>
      <c r="G210" s="98"/>
      <c r="H210" s="72"/>
      <c r="I210" s="72"/>
      <c r="J210" s="72"/>
      <c r="K210" s="72"/>
      <c r="L210" s="72"/>
    </row>
    <row r="211" spans="1:12" s="101" customFormat="1" ht="15" customHeight="1">
      <c r="A211" s="84"/>
      <c r="B211" s="72"/>
      <c r="C211" s="72"/>
      <c r="D211" s="72"/>
      <c r="E211" s="87"/>
      <c r="F211" s="97"/>
      <c r="G211" s="98"/>
      <c r="H211" s="72"/>
      <c r="I211" s="72"/>
      <c r="J211" s="72"/>
      <c r="K211" s="72"/>
      <c r="L211" s="72"/>
    </row>
    <row r="212" spans="1:12" s="101" customFormat="1">
      <c r="A212" s="84"/>
      <c r="B212" s="72"/>
      <c r="C212" s="72"/>
      <c r="D212" s="72"/>
      <c r="E212" s="87"/>
      <c r="F212" s="97"/>
      <c r="G212" s="98"/>
      <c r="H212" s="72"/>
      <c r="I212" s="72"/>
      <c r="J212" s="72"/>
      <c r="K212" s="72"/>
      <c r="L212" s="72"/>
    </row>
    <row r="213" spans="1:12" s="101" customFormat="1">
      <c r="A213" s="84"/>
      <c r="B213" s="72"/>
      <c r="C213" s="72"/>
      <c r="D213" s="72"/>
      <c r="E213" s="87"/>
      <c r="F213" s="97"/>
      <c r="G213" s="98"/>
      <c r="H213" s="72"/>
      <c r="I213" s="72"/>
      <c r="J213" s="72"/>
      <c r="K213" s="72"/>
      <c r="L213" s="72"/>
    </row>
    <row r="214" spans="1:12" s="101" customFormat="1">
      <c r="A214" s="84"/>
      <c r="B214" s="72"/>
      <c r="C214" s="72"/>
      <c r="D214" s="72"/>
      <c r="E214" s="87"/>
      <c r="F214" s="97"/>
      <c r="G214" s="98"/>
      <c r="H214" s="72"/>
      <c r="I214" s="72"/>
      <c r="J214" s="72"/>
      <c r="K214" s="72"/>
      <c r="L214" s="72"/>
    </row>
    <row r="215" spans="1:12" s="101" customFormat="1">
      <c r="A215" s="84"/>
      <c r="B215" s="72"/>
      <c r="C215" s="72"/>
      <c r="D215" s="72"/>
      <c r="E215" s="87"/>
      <c r="F215" s="97"/>
      <c r="G215" s="98"/>
      <c r="H215" s="72"/>
      <c r="I215" s="72"/>
      <c r="J215" s="72"/>
      <c r="K215" s="72"/>
      <c r="L215" s="72"/>
    </row>
    <row r="216" spans="1:12" s="101" customFormat="1">
      <c r="A216" s="84"/>
      <c r="B216" s="72"/>
      <c r="C216" s="72"/>
      <c r="D216" s="72"/>
      <c r="E216" s="87"/>
      <c r="F216" s="97"/>
      <c r="G216" s="98"/>
      <c r="H216" s="72"/>
      <c r="I216" s="72"/>
      <c r="J216" s="72"/>
      <c r="K216" s="72"/>
      <c r="L216" s="72"/>
    </row>
    <row r="217" spans="1:12" s="101" customFormat="1">
      <c r="A217" s="84"/>
      <c r="B217" s="72"/>
      <c r="C217" s="72"/>
      <c r="D217" s="72"/>
      <c r="E217" s="87"/>
      <c r="F217" s="97"/>
      <c r="G217" s="98"/>
      <c r="H217" s="72"/>
      <c r="I217" s="72"/>
      <c r="J217" s="72"/>
      <c r="K217" s="72"/>
      <c r="L217" s="72"/>
    </row>
    <row r="218" spans="1:12" s="101" customFormat="1">
      <c r="A218" s="84"/>
      <c r="B218" s="72"/>
      <c r="C218" s="72"/>
      <c r="D218" s="72"/>
      <c r="E218" s="87"/>
      <c r="F218" s="97"/>
      <c r="G218" s="98"/>
      <c r="H218" s="72"/>
      <c r="I218" s="72"/>
      <c r="J218" s="72"/>
      <c r="K218" s="72"/>
      <c r="L218" s="72"/>
    </row>
    <row r="219" spans="1:12" s="101" customFormat="1">
      <c r="A219" s="84"/>
      <c r="B219" s="72"/>
      <c r="C219" s="72"/>
      <c r="D219" s="72"/>
      <c r="E219" s="87"/>
      <c r="F219" s="97"/>
      <c r="G219" s="98"/>
      <c r="H219" s="72"/>
      <c r="I219" s="72"/>
      <c r="J219" s="72"/>
      <c r="K219" s="72"/>
      <c r="L219" s="72"/>
    </row>
    <row r="220" spans="1:12" s="101" customFormat="1">
      <c r="A220" s="84"/>
      <c r="B220" s="72"/>
      <c r="C220" s="72"/>
      <c r="D220" s="72"/>
      <c r="E220" s="87"/>
      <c r="F220" s="97"/>
      <c r="G220" s="98"/>
      <c r="H220" s="72"/>
      <c r="I220" s="72"/>
      <c r="J220" s="72"/>
      <c r="K220" s="72"/>
      <c r="L220" s="72"/>
    </row>
    <row r="221" spans="1:12" s="101" customFormat="1">
      <c r="A221" s="84"/>
      <c r="B221" s="72"/>
      <c r="C221" s="72"/>
      <c r="D221" s="72"/>
      <c r="E221" s="87"/>
      <c r="F221" s="97"/>
      <c r="G221" s="98"/>
      <c r="H221" s="72"/>
      <c r="I221" s="72"/>
      <c r="J221" s="72"/>
      <c r="K221" s="72"/>
      <c r="L221" s="72"/>
    </row>
    <row r="222" spans="1:12" s="101" customFormat="1">
      <c r="A222" s="84"/>
      <c r="B222" s="72"/>
      <c r="C222" s="72"/>
      <c r="D222" s="72"/>
      <c r="E222" s="87"/>
      <c r="F222" s="97"/>
      <c r="G222" s="98"/>
      <c r="H222" s="72"/>
      <c r="I222" s="72"/>
      <c r="J222" s="72"/>
      <c r="K222" s="72"/>
      <c r="L222" s="72"/>
    </row>
    <row r="223" spans="1:12" s="101" customFormat="1">
      <c r="A223" s="84"/>
      <c r="B223" s="72"/>
      <c r="C223" s="72"/>
      <c r="D223" s="72"/>
      <c r="E223" s="87"/>
      <c r="F223" s="97"/>
      <c r="G223" s="98"/>
      <c r="H223" s="72"/>
      <c r="I223" s="72"/>
      <c r="J223" s="72"/>
      <c r="K223" s="72"/>
      <c r="L223" s="72"/>
    </row>
    <row r="224" spans="1:12" s="101" customFormat="1">
      <c r="A224" s="84"/>
      <c r="B224" s="72"/>
      <c r="C224" s="72"/>
      <c r="D224" s="72"/>
      <c r="E224" s="87"/>
      <c r="F224" s="97"/>
      <c r="G224" s="98"/>
      <c r="H224" s="72"/>
      <c r="I224" s="72"/>
      <c r="J224" s="72"/>
      <c r="K224" s="72"/>
      <c r="L224" s="72"/>
    </row>
    <row r="225" spans="1:12" s="101" customFormat="1">
      <c r="A225" s="84"/>
      <c r="B225" s="72"/>
      <c r="C225" s="72"/>
      <c r="D225" s="72"/>
      <c r="E225" s="87"/>
      <c r="F225" s="97"/>
      <c r="G225" s="98"/>
      <c r="H225" s="72"/>
      <c r="I225" s="72"/>
      <c r="J225" s="72"/>
      <c r="K225" s="72"/>
      <c r="L225" s="72"/>
    </row>
    <row r="226" spans="1:12" s="101" customFormat="1">
      <c r="A226" s="84"/>
      <c r="B226" s="72"/>
      <c r="C226" s="72"/>
      <c r="D226" s="72"/>
      <c r="E226" s="87"/>
      <c r="F226" s="97"/>
      <c r="G226" s="98"/>
      <c r="H226" s="72"/>
      <c r="I226" s="72"/>
      <c r="J226" s="72"/>
      <c r="K226" s="72"/>
      <c r="L226" s="72"/>
    </row>
    <row r="227" spans="1:12" s="101" customFormat="1">
      <c r="A227" s="84"/>
      <c r="B227" s="72"/>
      <c r="C227" s="72"/>
      <c r="D227" s="72"/>
      <c r="E227" s="87"/>
      <c r="F227" s="97"/>
      <c r="G227" s="98"/>
      <c r="H227" s="72"/>
      <c r="I227" s="72"/>
      <c r="J227" s="72"/>
      <c r="K227" s="72"/>
      <c r="L227" s="72"/>
    </row>
    <row r="228" spans="1:12" s="101" customFormat="1">
      <c r="A228" s="84"/>
      <c r="B228" s="72"/>
      <c r="C228" s="72"/>
      <c r="D228" s="72"/>
      <c r="E228" s="87"/>
      <c r="F228" s="97"/>
      <c r="G228" s="98"/>
      <c r="H228" s="72"/>
      <c r="I228" s="72"/>
      <c r="J228" s="72"/>
      <c r="K228" s="72"/>
      <c r="L228" s="72"/>
    </row>
    <row r="229" spans="1:12" s="101" customFormat="1">
      <c r="A229" s="84"/>
      <c r="B229" s="72"/>
      <c r="C229" s="72"/>
      <c r="D229" s="72"/>
      <c r="E229" s="87"/>
      <c r="F229" s="97"/>
      <c r="G229" s="98"/>
      <c r="H229" s="72"/>
      <c r="I229" s="72"/>
      <c r="J229" s="72"/>
      <c r="K229" s="72"/>
      <c r="L229" s="72"/>
    </row>
    <row r="230" spans="1:12" s="101" customFormat="1">
      <c r="A230" s="84"/>
      <c r="B230" s="72"/>
      <c r="C230" s="72"/>
      <c r="D230" s="72"/>
      <c r="E230" s="87"/>
      <c r="F230" s="97"/>
      <c r="G230" s="98"/>
      <c r="H230" s="72"/>
      <c r="I230" s="72"/>
      <c r="J230" s="72"/>
      <c r="K230" s="72"/>
      <c r="L230" s="72"/>
    </row>
    <row r="231" spans="1:12" s="101" customFormat="1">
      <c r="A231" s="84"/>
      <c r="B231" s="72"/>
      <c r="C231" s="72"/>
      <c r="D231" s="72"/>
      <c r="E231" s="87"/>
      <c r="F231" s="97"/>
      <c r="G231" s="98"/>
      <c r="H231" s="72"/>
      <c r="I231" s="72"/>
      <c r="J231" s="72"/>
      <c r="K231" s="72"/>
      <c r="L231" s="72"/>
    </row>
    <row r="232" spans="1:12" s="101" customFormat="1">
      <c r="A232" s="84"/>
      <c r="B232" s="72"/>
      <c r="C232" s="72"/>
      <c r="D232" s="72"/>
      <c r="E232" s="87"/>
      <c r="F232" s="97"/>
      <c r="G232" s="98"/>
      <c r="H232" s="72"/>
      <c r="I232" s="72"/>
      <c r="J232" s="72"/>
      <c r="K232" s="72"/>
      <c r="L232" s="72"/>
    </row>
    <row r="233" spans="1:12" s="101" customFormat="1">
      <c r="A233" s="84"/>
      <c r="B233" s="72"/>
      <c r="C233" s="72"/>
      <c r="D233" s="72"/>
      <c r="E233" s="87"/>
      <c r="F233" s="97"/>
      <c r="G233" s="98"/>
      <c r="H233" s="72"/>
      <c r="I233" s="72"/>
      <c r="J233" s="72"/>
      <c r="K233" s="72"/>
      <c r="L233" s="72"/>
    </row>
    <row r="234" spans="1:12" s="101" customFormat="1">
      <c r="A234" s="84"/>
      <c r="B234" s="72"/>
      <c r="C234" s="72"/>
      <c r="D234" s="72"/>
      <c r="E234" s="87"/>
      <c r="F234" s="97"/>
      <c r="G234" s="98"/>
      <c r="H234" s="72"/>
      <c r="I234" s="72"/>
      <c r="J234" s="72"/>
      <c r="K234" s="72"/>
      <c r="L234" s="72"/>
    </row>
    <row r="235" spans="1:12" s="101" customFormat="1">
      <c r="A235" s="84"/>
      <c r="B235" s="72"/>
      <c r="C235" s="72"/>
      <c r="D235" s="72"/>
      <c r="E235" s="87"/>
      <c r="F235" s="97"/>
      <c r="G235" s="98"/>
      <c r="H235" s="72"/>
      <c r="I235" s="72"/>
      <c r="J235" s="72"/>
      <c r="K235" s="72"/>
      <c r="L235" s="72"/>
    </row>
    <row r="236" spans="1:12" s="101" customFormat="1">
      <c r="A236" s="84"/>
      <c r="B236" s="72"/>
      <c r="C236" s="72"/>
      <c r="D236" s="72"/>
      <c r="E236" s="87"/>
      <c r="F236" s="97"/>
      <c r="G236" s="98"/>
      <c r="H236" s="72"/>
      <c r="I236" s="72"/>
      <c r="J236" s="72"/>
      <c r="K236" s="72"/>
      <c r="L236" s="72"/>
    </row>
    <row r="237" spans="1:12" s="101" customFormat="1">
      <c r="A237" s="84"/>
      <c r="B237" s="72"/>
      <c r="C237" s="72"/>
      <c r="D237" s="72"/>
      <c r="E237" s="87"/>
      <c r="F237" s="97"/>
      <c r="G237" s="98"/>
      <c r="H237" s="72"/>
      <c r="I237" s="72"/>
      <c r="J237" s="72"/>
      <c r="K237" s="72"/>
      <c r="L237" s="72"/>
    </row>
    <row r="238" spans="1:12" s="101" customFormat="1">
      <c r="A238" s="84"/>
      <c r="B238" s="72"/>
      <c r="C238" s="72"/>
      <c r="D238" s="72"/>
      <c r="E238" s="87"/>
      <c r="F238" s="97"/>
      <c r="G238" s="98"/>
      <c r="H238" s="72"/>
      <c r="I238" s="72"/>
      <c r="J238" s="72"/>
      <c r="K238" s="72"/>
      <c r="L238" s="72"/>
    </row>
    <row r="239" spans="1:12" s="101" customFormat="1">
      <c r="A239" s="84"/>
      <c r="B239" s="72"/>
      <c r="C239" s="72"/>
      <c r="D239" s="72"/>
      <c r="E239" s="87"/>
      <c r="F239" s="97"/>
      <c r="G239" s="98"/>
      <c r="H239" s="72"/>
      <c r="I239" s="72"/>
      <c r="J239" s="72"/>
      <c r="K239" s="72"/>
      <c r="L239" s="72"/>
    </row>
    <row r="240" spans="1:12" s="101" customFormat="1">
      <c r="A240" s="84"/>
      <c r="B240" s="72"/>
      <c r="C240" s="72"/>
      <c r="D240" s="72"/>
      <c r="E240" s="87"/>
      <c r="F240" s="97"/>
      <c r="G240" s="98"/>
      <c r="H240" s="72"/>
      <c r="I240" s="72"/>
      <c r="J240" s="72"/>
      <c r="K240" s="72"/>
      <c r="L240" s="72"/>
    </row>
    <row r="241" spans="1:12" s="101" customFormat="1">
      <c r="A241" s="84"/>
      <c r="B241" s="72"/>
      <c r="C241" s="72"/>
      <c r="D241" s="72"/>
      <c r="E241" s="87"/>
      <c r="F241" s="97"/>
      <c r="G241" s="98"/>
      <c r="H241" s="72"/>
      <c r="I241" s="72"/>
      <c r="J241" s="72"/>
      <c r="K241" s="72"/>
      <c r="L241" s="72"/>
    </row>
    <row r="242" spans="1:12" s="101" customFormat="1">
      <c r="A242" s="84"/>
      <c r="B242" s="72"/>
      <c r="C242" s="72"/>
      <c r="D242" s="72"/>
      <c r="E242" s="87"/>
      <c r="F242" s="97"/>
      <c r="G242" s="98"/>
      <c r="H242" s="72"/>
      <c r="I242" s="72"/>
      <c r="J242" s="72"/>
      <c r="K242" s="72"/>
      <c r="L242" s="72"/>
    </row>
    <row r="243" spans="1:12" s="101" customFormat="1">
      <c r="A243" s="84"/>
      <c r="B243" s="72"/>
      <c r="C243" s="72"/>
      <c r="D243" s="72"/>
      <c r="E243" s="87"/>
      <c r="F243" s="97"/>
      <c r="G243" s="98"/>
      <c r="H243" s="72"/>
      <c r="I243" s="72"/>
      <c r="J243" s="72"/>
      <c r="K243" s="72"/>
      <c r="L243" s="72"/>
    </row>
    <row r="244" spans="1:12" s="101" customFormat="1">
      <c r="A244" s="84"/>
      <c r="B244" s="72"/>
      <c r="C244" s="72"/>
      <c r="D244" s="72"/>
      <c r="E244" s="87"/>
      <c r="F244" s="97"/>
      <c r="G244" s="98"/>
      <c r="H244" s="72"/>
      <c r="I244" s="72"/>
      <c r="J244" s="72"/>
      <c r="K244" s="72"/>
      <c r="L244" s="72"/>
    </row>
    <row r="245" spans="1:12" s="101" customFormat="1">
      <c r="A245" s="84"/>
      <c r="B245" s="72"/>
      <c r="C245" s="72"/>
      <c r="D245" s="72"/>
      <c r="E245" s="87"/>
      <c r="F245" s="97"/>
      <c r="G245" s="98"/>
      <c r="H245" s="72"/>
      <c r="I245" s="72"/>
      <c r="J245" s="72"/>
      <c r="K245" s="72"/>
      <c r="L245" s="72"/>
    </row>
    <row r="246" spans="1:12" s="101" customFormat="1">
      <c r="A246" s="84"/>
      <c r="B246" s="72"/>
      <c r="C246" s="72"/>
      <c r="D246" s="72"/>
      <c r="E246" s="87"/>
      <c r="F246" s="97"/>
      <c r="G246" s="98"/>
      <c r="H246" s="72"/>
      <c r="I246" s="72"/>
      <c r="J246" s="72"/>
      <c r="K246" s="72"/>
      <c r="L246" s="72"/>
    </row>
    <row r="247" spans="1:12" s="101" customFormat="1">
      <c r="A247" s="84"/>
      <c r="B247" s="72"/>
      <c r="C247" s="72"/>
      <c r="D247" s="72"/>
      <c r="E247" s="87"/>
      <c r="F247" s="97"/>
      <c r="G247" s="98"/>
      <c r="H247" s="72"/>
      <c r="I247" s="72"/>
      <c r="J247" s="72"/>
      <c r="K247" s="72"/>
      <c r="L247" s="72"/>
    </row>
    <row r="248" spans="1:12" s="101" customFormat="1">
      <c r="A248" s="84"/>
      <c r="B248" s="72"/>
      <c r="C248" s="72"/>
      <c r="D248" s="72"/>
      <c r="E248" s="87"/>
      <c r="F248" s="97"/>
      <c r="G248" s="98"/>
      <c r="H248" s="72"/>
      <c r="I248" s="72"/>
      <c r="J248" s="72"/>
      <c r="K248" s="72"/>
      <c r="L248" s="72"/>
    </row>
    <row r="249" spans="1:12" s="101" customFormat="1">
      <c r="A249" s="84"/>
      <c r="B249" s="72"/>
      <c r="C249" s="72"/>
      <c r="D249" s="72"/>
      <c r="E249" s="87"/>
      <c r="F249" s="97"/>
      <c r="G249" s="98"/>
      <c r="H249" s="72"/>
      <c r="I249" s="72"/>
      <c r="J249" s="72"/>
      <c r="K249" s="72"/>
      <c r="L249" s="72"/>
    </row>
    <row r="250" spans="1:12" s="101" customFormat="1">
      <c r="A250" s="84"/>
      <c r="B250" s="72"/>
      <c r="C250" s="72"/>
      <c r="D250" s="72"/>
      <c r="E250" s="87"/>
      <c r="F250" s="97"/>
      <c r="G250" s="98"/>
      <c r="H250" s="72"/>
      <c r="I250" s="72"/>
      <c r="J250" s="72"/>
      <c r="K250" s="72"/>
      <c r="L250" s="72"/>
    </row>
    <row r="251" spans="1:12" s="101" customFormat="1">
      <c r="A251" s="84"/>
      <c r="B251" s="72"/>
      <c r="C251" s="72"/>
      <c r="D251" s="72"/>
      <c r="E251" s="87"/>
      <c r="F251" s="97"/>
      <c r="G251" s="98"/>
      <c r="H251" s="72"/>
      <c r="I251" s="72"/>
      <c r="J251" s="72"/>
      <c r="K251" s="72"/>
      <c r="L251" s="72"/>
    </row>
    <row r="252" spans="1:12" s="101" customFormat="1">
      <c r="A252" s="84"/>
      <c r="B252" s="72"/>
      <c r="C252" s="72"/>
      <c r="D252" s="72"/>
      <c r="E252" s="87"/>
      <c r="F252" s="97"/>
      <c r="G252" s="98"/>
      <c r="H252" s="72"/>
      <c r="I252" s="72"/>
      <c r="J252" s="72"/>
      <c r="K252" s="72"/>
      <c r="L252" s="72"/>
    </row>
    <row r="253" spans="1:12" s="101" customFormat="1">
      <c r="A253" s="84"/>
      <c r="B253" s="72"/>
      <c r="C253" s="72"/>
      <c r="D253" s="72"/>
      <c r="E253" s="87"/>
      <c r="F253" s="97"/>
      <c r="G253" s="98"/>
      <c r="H253" s="72"/>
      <c r="I253" s="72"/>
      <c r="J253" s="72"/>
      <c r="K253" s="72"/>
      <c r="L253" s="72"/>
    </row>
    <row r="254" spans="1:12" s="101" customFormat="1">
      <c r="A254" s="84"/>
      <c r="B254" s="72"/>
      <c r="C254" s="72"/>
      <c r="D254" s="72"/>
      <c r="E254" s="87"/>
      <c r="F254" s="97"/>
      <c r="G254" s="98"/>
      <c r="H254" s="72"/>
      <c r="I254" s="72"/>
      <c r="J254" s="72"/>
      <c r="K254" s="72"/>
      <c r="L254" s="72"/>
    </row>
    <row r="255" spans="1:12" s="101" customFormat="1">
      <c r="A255" s="84"/>
      <c r="B255" s="72"/>
      <c r="C255" s="72"/>
      <c r="D255" s="72"/>
      <c r="E255" s="87"/>
      <c r="F255" s="97"/>
      <c r="G255" s="98"/>
      <c r="H255" s="72"/>
      <c r="I255" s="72"/>
      <c r="J255" s="72"/>
      <c r="K255" s="72"/>
      <c r="L255" s="72"/>
    </row>
    <row r="256" spans="1:12" s="101" customFormat="1">
      <c r="A256" s="84"/>
      <c r="B256" s="72"/>
      <c r="C256" s="72"/>
      <c r="D256" s="72"/>
      <c r="E256" s="87"/>
      <c r="F256" s="97"/>
      <c r="G256" s="98"/>
      <c r="H256" s="72"/>
      <c r="I256" s="72"/>
      <c r="J256" s="72"/>
      <c r="K256" s="72"/>
      <c r="L256" s="72"/>
    </row>
    <row r="257" spans="1:12" s="101" customFormat="1">
      <c r="A257" s="84"/>
      <c r="B257" s="72"/>
      <c r="C257" s="72"/>
      <c r="D257" s="72"/>
      <c r="E257" s="87"/>
      <c r="F257" s="97"/>
      <c r="G257" s="98"/>
      <c r="H257" s="72"/>
      <c r="I257" s="72"/>
      <c r="J257" s="72"/>
      <c r="K257" s="72"/>
      <c r="L257" s="72"/>
    </row>
    <row r="258" spans="1:12" s="101" customFormat="1">
      <c r="A258" s="84"/>
      <c r="B258" s="72"/>
      <c r="C258" s="72"/>
      <c r="D258" s="72"/>
      <c r="E258" s="87"/>
      <c r="F258" s="97"/>
      <c r="G258" s="98"/>
      <c r="H258" s="72"/>
      <c r="I258" s="72"/>
      <c r="J258" s="72"/>
      <c r="K258" s="72"/>
      <c r="L258" s="72"/>
    </row>
    <row r="259" spans="1:12" s="101" customFormat="1">
      <c r="A259" s="84"/>
      <c r="B259" s="72"/>
      <c r="C259" s="72"/>
      <c r="D259" s="72"/>
      <c r="E259" s="87"/>
      <c r="F259" s="97"/>
      <c r="G259" s="98"/>
      <c r="H259" s="72"/>
      <c r="I259" s="72"/>
      <c r="J259" s="72"/>
      <c r="K259" s="72"/>
      <c r="L259" s="72"/>
    </row>
    <row r="260" spans="1:12" s="101" customFormat="1">
      <c r="A260" s="84"/>
      <c r="B260" s="72"/>
      <c r="C260" s="72"/>
      <c r="D260" s="72"/>
      <c r="E260" s="87"/>
      <c r="F260" s="97"/>
      <c r="G260" s="98"/>
      <c r="H260" s="72"/>
      <c r="I260" s="72"/>
      <c r="J260" s="72"/>
      <c r="K260" s="72"/>
      <c r="L260" s="72"/>
    </row>
    <row r="261" spans="1:12" s="101" customFormat="1">
      <c r="A261" s="84"/>
      <c r="B261" s="72"/>
      <c r="C261" s="72"/>
      <c r="D261" s="72"/>
      <c r="E261" s="87"/>
      <c r="F261" s="97"/>
      <c r="G261" s="98"/>
      <c r="H261" s="72"/>
      <c r="I261" s="72"/>
      <c r="J261" s="72"/>
      <c r="K261" s="72"/>
      <c r="L261" s="72"/>
    </row>
    <row r="262" spans="1:12" s="101" customFormat="1">
      <c r="A262" s="84"/>
      <c r="B262" s="72"/>
      <c r="C262" s="72"/>
      <c r="D262" s="72"/>
      <c r="E262" s="87"/>
      <c r="F262" s="97"/>
      <c r="G262" s="98"/>
      <c r="H262" s="72"/>
      <c r="I262" s="72"/>
      <c r="J262" s="72"/>
      <c r="K262" s="72"/>
      <c r="L262" s="72"/>
    </row>
    <row r="263" spans="1:12" s="101" customFormat="1">
      <c r="A263" s="84"/>
      <c r="B263" s="72"/>
      <c r="C263" s="72"/>
      <c r="D263" s="72"/>
      <c r="E263" s="87"/>
      <c r="F263" s="97"/>
      <c r="G263" s="98"/>
      <c r="H263" s="72"/>
      <c r="I263" s="72"/>
      <c r="J263" s="72"/>
      <c r="K263" s="72"/>
      <c r="L263" s="72"/>
    </row>
    <row r="264" spans="1:12" s="101" customFormat="1">
      <c r="A264" s="84"/>
      <c r="B264" s="72"/>
      <c r="C264" s="72"/>
      <c r="D264" s="72"/>
      <c r="E264" s="87"/>
      <c r="F264" s="97"/>
      <c r="G264" s="98"/>
      <c r="H264" s="72"/>
      <c r="I264" s="72"/>
      <c r="J264" s="72"/>
      <c r="K264" s="72"/>
      <c r="L264" s="72"/>
    </row>
    <row r="265" spans="1:12" s="101" customFormat="1">
      <c r="A265" s="84"/>
      <c r="B265" s="72"/>
      <c r="C265" s="72"/>
      <c r="D265" s="72"/>
      <c r="E265" s="87"/>
      <c r="F265" s="97"/>
      <c r="G265" s="98"/>
      <c r="H265" s="72"/>
      <c r="I265" s="72"/>
      <c r="J265" s="72"/>
      <c r="K265" s="72"/>
      <c r="L265" s="72"/>
    </row>
    <row r="266" spans="1:12" s="101" customFormat="1">
      <c r="A266" s="84"/>
      <c r="B266" s="72"/>
      <c r="C266" s="72"/>
      <c r="D266" s="72"/>
      <c r="E266" s="87"/>
      <c r="F266" s="97"/>
      <c r="G266" s="98"/>
      <c r="H266" s="72"/>
      <c r="I266" s="72"/>
      <c r="J266" s="72"/>
      <c r="K266" s="72"/>
      <c r="L266" s="72"/>
    </row>
    <row r="267" spans="1:12" s="101" customFormat="1">
      <c r="A267" s="84"/>
      <c r="B267" s="72"/>
      <c r="C267" s="72"/>
      <c r="D267" s="72"/>
      <c r="E267" s="87"/>
      <c r="F267" s="97"/>
      <c r="G267" s="98"/>
      <c r="H267" s="72"/>
      <c r="I267" s="72"/>
      <c r="J267" s="72"/>
      <c r="K267" s="72"/>
      <c r="L267" s="72"/>
    </row>
    <row r="268" spans="1:12" s="101" customFormat="1">
      <c r="A268" s="84"/>
      <c r="B268" s="72"/>
      <c r="C268" s="72"/>
      <c r="D268" s="72"/>
      <c r="E268" s="87"/>
      <c r="F268" s="97"/>
      <c r="G268" s="98"/>
      <c r="H268" s="72"/>
      <c r="I268" s="72"/>
      <c r="J268" s="72"/>
      <c r="K268" s="72"/>
      <c r="L268" s="72"/>
    </row>
    <row r="269" spans="1:12" s="101" customFormat="1">
      <c r="A269" s="84"/>
      <c r="B269" s="72"/>
      <c r="C269" s="72"/>
      <c r="D269" s="72"/>
      <c r="E269" s="87"/>
      <c r="F269" s="97"/>
      <c r="G269" s="98"/>
      <c r="H269" s="72"/>
      <c r="I269" s="72"/>
      <c r="J269" s="72"/>
      <c r="K269" s="72"/>
      <c r="L269" s="72"/>
    </row>
    <row r="270" spans="1:12" s="101" customFormat="1">
      <c r="A270" s="84"/>
      <c r="B270" s="72"/>
      <c r="C270" s="72"/>
      <c r="D270" s="72"/>
      <c r="E270" s="87"/>
      <c r="F270" s="97"/>
      <c r="G270" s="98"/>
      <c r="H270" s="72"/>
      <c r="I270" s="72"/>
      <c r="J270" s="72"/>
      <c r="K270" s="72"/>
      <c r="L270" s="72"/>
    </row>
    <row r="271" spans="1:12" s="101" customFormat="1">
      <c r="A271" s="84"/>
      <c r="B271" s="72"/>
      <c r="C271" s="72"/>
      <c r="D271" s="72"/>
      <c r="E271" s="87"/>
      <c r="F271" s="97"/>
      <c r="G271" s="98"/>
      <c r="H271" s="72"/>
      <c r="I271" s="72"/>
      <c r="J271" s="72"/>
      <c r="K271" s="72"/>
      <c r="L271" s="72"/>
    </row>
    <row r="272" spans="1:12" s="101" customFormat="1">
      <c r="A272" s="84"/>
      <c r="B272" s="72"/>
      <c r="C272" s="72"/>
      <c r="D272" s="72"/>
      <c r="E272" s="87"/>
      <c r="F272" s="97"/>
      <c r="G272" s="98"/>
      <c r="H272" s="72"/>
      <c r="I272" s="72"/>
      <c r="J272" s="72"/>
      <c r="K272" s="72"/>
      <c r="L272" s="72"/>
    </row>
    <row r="273" spans="1:12" s="101" customFormat="1">
      <c r="A273" s="84"/>
      <c r="B273" s="72"/>
      <c r="C273" s="72"/>
      <c r="D273" s="72"/>
      <c r="E273" s="87"/>
      <c r="F273" s="97"/>
      <c r="G273" s="98"/>
      <c r="H273" s="72"/>
      <c r="I273" s="72"/>
      <c r="J273" s="72"/>
      <c r="K273" s="72"/>
      <c r="L273" s="72"/>
    </row>
    <row r="274" spans="1:12" s="101" customFormat="1">
      <c r="A274" s="84"/>
      <c r="B274" s="72"/>
      <c r="C274" s="72"/>
      <c r="D274" s="72"/>
      <c r="E274" s="87"/>
      <c r="F274" s="97"/>
      <c r="G274" s="98"/>
      <c r="H274" s="72"/>
      <c r="I274" s="72"/>
      <c r="J274" s="72"/>
      <c r="K274" s="72"/>
      <c r="L274" s="72"/>
    </row>
    <row r="275" spans="1:12" s="101" customFormat="1">
      <c r="A275" s="84"/>
      <c r="B275" s="72"/>
      <c r="C275" s="72"/>
      <c r="D275" s="72"/>
      <c r="E275" s="87"/>
      <c r="F275" s="97"/>
      <c r="G275" s="98"/>
      <c r="H275" s="72"/>
      <c r="I275" s="72"/>
      <c r="J275" s="72"/>
      <c r="K275" s="72"/>
      <c r="L275" s="72"/>
    </row>
    <row r="276" spans="1:12" s="101" customFormat="1">
      <c r="A276" s="84"/>
      <c r="B276" s="72"/>
      <c r="C276" s="72"/>
      <c r="D276" s="72"/>
      <c r="E276" s="87"/>
      <c r="F276" s="97"/>
      <c r="G276" s="98"/>
      <c r="H276" s="72"/>
      <c r="I276" s="72"/>
      <c r="J276" s="72"/>
      <c r="K276" s="72"/>
      <c r="L276" s="72"/>
    </row>
    <row r="277" spans="1:12" s="101" customFormat="1">
      <c r="A277" s="84"/>
      <c r="B277" s="72"/>
      <c r="C277" s="72"/>
      <c r="D277" s="72"/>
      <c r="E277" s="87"/>
      <c r="F277" s="97"/>
      <c r="G277" s="98"/>
      <c r="H277" s="72"/>
      <c r="I277" s="72"/>
      <c r="J277" s="72"/>
      <c r="K277" s="72"/>
      <c r="L277" s="72"/>
    </row>
    <row r="278" spans="1:12" s="101" customFormat="1">
      <c r="A278" s="84"/>
      <c r="B278" s="72"/>
      <c r="C278" s="72"/>
      <c r="D278" s="72"/>
      <c r="E278" s="87"/>
      <c r="F278" s="97"/>
      <c r="G278" s="98"/>
      <c r="H278" s="72"/>
      <c r="I278" s="72"/>
      <c r="J278" s="72"/>
      <c r="K278" s="72"/>
      <c r="L278" s="72"/>
    </row>
    <row r="279" spans="1:12" s="101" customFormat="1">
      <c r="A279" s="84"/>
      <c r="B279" s="72"/>
      <c r="C279" s="72"/>
      <c r="D279" s="72"/>
      <c r="E279" s="87"/>
      <c r="F279" s="97"/>
      <c r="G279" s="98"/>
      <c r="H279" s="72"/>
      <c r="I279" s="72"/>
      <c r="J279" s="72"/>
      <c r="K279" s="72"/>
      <c r="L279" s="72"/>
    </row>
    <row r="280" spans="1:12" s="101" customFormat="1">
      <c r="A280" s="84"/>
      <c r="B280" s="72"/>
      <c r="C280" s="72"/>
      <c r="D280" s="72"/>
      <c r="E280" s="87"/>
      <c r="F280" s="97"/>
      <c r="G280" s="98"/>
      <c r="H280" s="72"/>
      <c r="I280" s="72"/>
      <c r="J280" s="72"/>
      <c r="K280" s="72"/>
      <c r="L280" s="72"/>
    </row>
    <row r="281" spans="1:12" s="101" customFormat="1">
      <c r="A281" s="84"/>
      <c r="B281" s="72"/>
      <c r="C281" s="72"/>
      <c r="D281" s="72"/>
      <c r="E281" s="87"/>
      <c r="F281" s="97"/>
      <c r="G281" s="98"/>
      <c r="H281" s="72"/>
      <c r="I281" s="72"/>
      <c r="J281" s="72"/>
      <c r="K281" s="72"/>
      <c r="L281" s="72"/>
    </row>
    <row r="282" spans="1:12" s="101" customFormat="1">
      <c r="A282" s="84"/>
      <c r="B282" s="72"/>
      <c r="C282" s="72"/>
      <c r="D282" s="72"/>
      <c r="E282" s="87"/>
      <c r="F282" s="97"/>
      <c r="G282" s="98"/>
      <c r="H282" s="72"/>
      <c r="I282" s="72"/>
      <c r="J282" s="72"/>
      <c r="K282" s="72"/>
      <c r="L282" s="72"/>
    </row>
    <row r="283" spans="1:12" s="101" customFormat="1">
      <c r="A283" s="84"/>
      <c r="B283" s="72"/>
      <c r="C283" s="72"/>
      <c r="D283" s="72"/>
      <c r="E283" s="87"/>
      <c r="F283" s="97"/>
      <c r="G283" s="98"/>
      <c r="H283" s="72"/>
      <c r="I283" s="72"/>
      <c r="J283" s="72"/>
      <c r="K283" s="72"/>
      <c r="L283" s="72"/>
    </row>
    <row r="284" spans="1:12" s="101" customFormat="1">
      <c r="A284" s="84"/>
      <c r="B284" s="72"/>
      <c r="C284" s="72"/>
      <c r="D284" s="72"/>
      <c r="E284" s="87"/>
      <c r="F284" s="97"/>
      <c r="G284" s="98"/>
      <c r="H284" s="72"/>
      <c r="I284" s="72"/>
      <c r="J284" s="72"/>
      <c r="K284" s="72"/>
      <c r="L284" s="72"/>
    </row>
    <row r="285" spans="1:12" s="101" customFormat="1">
      <c r="A285" s="84"/>
      <c r="B285" s="72"/>
      <c r="C285" s="72"/>
      <c r="D285" s="72"/>
      <c r="E285" s="87"/>
      <c r="F285" s="97"/>
      <c r="G285" s="98"/>
      <c r="H285" s="72"/>
      <c r="I285" s="72"/>
      <c r="J285" s="72"/>
      <c r="K285" s="72"/>
      <c r="L285" s="72"/>
    </row>
    <row r="286" spans="1:12" s="101" customFormat="1">
      <c r="A286" s="84"/>
      <c r="B286" s="72"/>
      <c r="C286" s="72"/>
      <c r="D286" s="72"/>
      <c r="E286" s="87"/>
      <c r="F286" s="97"/>
      <c r="G286" s="98"/>
      <c r="H286" s="72"/>
      <c r="I286" s="72"/>
      <c r="J286" s="72"/>
      <c r="K286" s="72"/>
      <c r="L286" s="72"/>
    </row>
    <row r="287" spans="1:12" s="101" customFormat="1">
      <c r="A287" s="84"/>
      <c r="B287" s="72"/>
      <c r="C287" s="72"/>
      <c r="D287" s="72"/>
      <c r="E287" s="87"/>
      <c r="F287" s="97"/>
      <c r="G287" s="98"/>
      <c r="H287" s="72"/>
      <c r="I287" s="72"/>
      <c r="J287" s="72"/>
      <c r="K287" s="72"/>
      <c r="L287" s="72"/>
    </row>
    <row r="288" spans="1:12" s="101" customFormat="1">
      <c r="A288" s="84"/>
      <c r="B288" s="72"/>
      <c r="C288" s="72"/>
      <c r="D288" s="72"/>
      <c r="E288" s="87"/>
      <c r="F288" s="97"/>
      <c r="G288" s="98"/>
      <c r="H288" s="72"/>
      <c r="I288" s="72"/>
      <c r="J288" s="72"/>
      <c r="K288" s="72"/>
      <c r="L288" s="72"/>
    </row>
    <row r="289" spans="1:12" s="101" customFormat="1">
      <c r="A289" s="84"/>
      <c r="B289" s="72"/>
      <c r="C289" s="72"/>
      <c r="D289" s="72"/>
      <c r="E289" s="87"/>
      <c r="F289" s="97"/>
      <c r="G289" s="98"/>
      <c r="H289" s="72"/>
      <c r="I289" s="72"/>
      <c r="J289" s="72"/>
      <c r="K289" s="72"/>
      <c r="L289" s="72"/>
    </row>
    <row r="290" spans="1:12" s="101" customFormat="1">
      <c r="A290" s="84"/>
      <c r="B290" s="72"/>
      <c r="C290" s="72"/>
      <c r="D290" s="72"/>
      <c r="E290" s="87"/>
      <c r="F290" s="97"/>
      <c r="G290" s="98"/>
      <c r="H290" s="72"/>
      <c r="I290" s="72"/>
      <c r="J290" s="72"/>
      <c r="K290" s="72"/>
      <c r="L290" s="72"/>
    </row>
    <row r="291" spans="1:12" s="101" customFormat="1">
      <c r="A291" s="84"/>
      <c r="B291" s="72"/>
      <c r="C291" s="72"/>
      <c r="D291" s="72"/>
      <c r="E291" s="87"/>
      <c r="F291" s="97"/>
      <c r="G291" s="98"/>
      <c r="H291" s="72"/>
      <c r="I291" s="72"/>
      <c r="J291" s="72"/>
      <c r="K291" s="72"/>
      <c r="L291" s="72"/>
    </row>
    <row r="292" spans="1:12" s="101" customFormat="1">
      <c r="A292" s="84"/>
      <c r="B292" s="72"/>
      <c r="C292" s="72"/>
      <c r="D292" s="72"/>
      <c r="E292" s="87"/>
      <c r="F292" s="97"/>
      <c r="G292" s="98"/>
      <c r="H292" s="72"/>
      <c r="I292" s="72"/>
      <c r="J292" s="72"/>
      <c r="K292" s="72"/>
      <c r="L292" s="72"/>
    </row>
    <row r="293" spans="1:12" s="101" customFormat="1">
      <c r="A293" s="84"/>
      <c r="B293" s="72"/>
      <c r="C293" s="72"/>
      <c r="D293" s="72"/>
      <c r="E293" s="87"/>
      <c r="F293" s="97"/>
      <c r="G293" s="98"/>
      <c r="H293" s="72"/>
      <c r="I293" s="72"/>
      <c r="J293" s="72"/>
      <c r="K293" s="72"/>
      <c r="L293" s="72"/>
    </row>
    <row r="294" spans="1:12" s="101" customFormat="1">
      <c r="A294" s="84"/>
      <c r="B294" s="72"/>
      <c r="C294" s="72"/>
      <c r="D294" s="72"/>
      <c r="E294" s="87"/>
      <c r="F294" s="97"/>
      <c r="G294" s="98"/>
      <c r="H294" s="72"/>
      <c r="I294" s="72"/>
      <c r="J294" s="72"/>
      <c r="K294" s="72"/>
      <c r="L294" s="72"/>
    </row>
    <row r="295" spans="1:12" s="101" customFormat="1">
      <c r="A295" s="84"/>
      <c r="B295" s="72"/>
      <c r="C295" s="72"/>
      <c r="D295" s="72"/>
      <c r="E295" s="87"/>
      <c r="F295" s="97"/>
      <c r="G295" s="98"/>
      <c r="H295" s="72"/>
      <c r="I295" s="72"/>
      <c r="J295" s="72"/>
      <c r="K295" s="72"/>
      <c r="L295" s="72"/>
    </row>
    <row r="296" spans="1:12" s="101" customFormat="1">
      <c r="A296" s="84"/>
      <c r="B296" s="72"/>
      <c r="C296" s="72"/>
      <c r="D296" s="72"/>
      <c r="E296" s="87"/>
      <c r="F296" s="97"/>
      <c r="G296" s="98"/>
      <c r="H296" s="72"/>
      <c r="I296" s="72"/>
      <c r="J296" s="72"/>
      <c r="K296" s="72"/>
      <c r="L296" s="72"/>
    </row>
    <row r="297" spans="1:12" s="101" customFormat="1">
      <c r="A297" s="84"/>
      <c r="B297" s="72"/>
      <c r="C297" s="72"/>
      <c r="D297" s="72"/>
      <c r="E297" s="87"/>
      <c r="F297" s="97"/>
      <c r="G297" s="98"/>
      <c r="H297" s="72"/>
      <c r="I297" s="72"/>
      <c r="J297" s="72"/>
      <c r="K297" s="72"/>
      <c r="L297" s="72"/>
    </row>
    <row r="298" spans="1:12" s="101" customFormat="1">
      <c r="A298" s="84"/>
      <c r="B298" s="72"/>
      <c r="C298" s="72"/>
      <c r="D298" s="72"/>
      <c r="E298" s="87"/>
      <c r="F298" s="97"/>
      <c r="G298" s="98"/>
      <c r="H298" s="72"/>
      <c r="I298" s="72"/>
      <c r="J298" s="72"/>
      <c r="K298" s="72"/>
      <c r="L298" s="72"/>
    </row>
    <row r="299" spans="1:12" s="101" customFormat="1">
      <c r="A299" s="84"/>
      <c r="B299" s="72"/>
      <c r="C299" s="72"/>
      <c r="D299" s="72"/>
      <c r="E299" s="87"/>
      <c r="F299" s="97"/>
      <c r="G299" s="98"/>
      <c r="H299" s="72"/>
      <c r="I299" s="72"/>
      <c r="J299" s="72"/>
      <c r="K299" s="72"/>
      <c r="L299" s="72"/>
    </row>
    <row r="300" spans="1:12" s="101" customFormat="1">
      <c r="A300" s="84"/>
      <c r="B300" s="72"/>
      <c r="C300" s="72"/>
      <c r="D300" s="72"/>
      <c r="E300" s="87"/>
      <c r="F300" s="97"/>
      <c r="G300" s="98"/>
      <c r="H300" s="72"/>
      <c r="I300" s="72"/>
      <c r="J300" s="72"/>
      <c r="K300" s="72"/>
      <c r="L300" s="72"/>
    </row>
    <row r="301" spans="1:12" s="101" customFormat="1">
      <c r="A301" s="84"/>
      <c r="B301" s="72"/>
      <c r="C301" s="72"/>
      <c r="D301" s="72"/>
      <c r="E301" s="87"/>
      <c r="F301" s="97"/>
      <c r="G301" s="98"/>
      <c r="H301" s="72"/>
      <c r="I301" s="72"/>
      <c r="J301" s="72"/>
      <c r="K301" s="72"/>
      <c r="L301" s="72"/>
    </row>
    <row r="302" spans="1:12" s="101" customFormat="1">
      <c r="A302" s="84"/>
      <c r="B302" s="72"/>
      <c r="C302" s="72"/>
      <c r="D302" s="72"/>
      <c r="E302" s="87"/>
      <c r="F302" s="97"/>
      <c r="G302" s="98"/>
      <c r="H302" s="72"/>
      <c r="I302" s="72"/>
      <c r="J302" s="72"/>
      <c r="K302" s="72"/>
      <c r="L302" s="72"/>
    </row>
    <row r="303" spans="1:12" s="101" customFormat="1">
      <c r="A303" s="84"/>
      <c r="B303" s="72"/>
      <c r="C303" s="72"/>
      <c r="D303" s="72"/>
      <c r="E303" s="87"/>
      <c r="F303" s="97"/>
      <c r="G303" s="98"/>
      <c r="H303" s="72"/>
      <c r="I303" s="72"/>
      <c r="J303" s="72"/>
      <c r="K303" s="72"/>
      <c r="L303" s="72"/>
    </row>
    <row r="304" spans="1:12" s="101" customFormat="1">
      <c r="A304" s="84"/>
      <c r="B304" s="72"/>
      <c r="C304" s="72"/>
      <c r="D304" s="72"/>
      <c r="E304" s="87"/>
      <c r="F304" s="97"/>
      <c r="G304" s="98"/>
      <c r="H304" s="72"/>
      <c r="I304" s="72"/>
      <c r="J304" s="72"/>
      <c r="K304" s="72"/>
      <c r="L304" s="72"/>
    </row>
    <row r="305" spans="1:12" s="101" customFormat="1">
      <c r="A305" s="84"/>
      <c r="B305" s="72"/>
      <c r="C305" s="72"/>
      <c r="D305" s="72"/>
      <c r="E305" s="87"/>
      <c r="F305" s="97"/>
      <c r="G305" s="98"/>
      <c r="H305" s="72"/>
      <c r="I305" s="72"/>
      <c r="J305" s="72"/>
      <c r="K305" s="72"/>
      <c r="L305" s="72"/>
    </row>
    <row r="306" spans="1:12" s="101" customFormat="1">
      <c r="A306" s="84"/>
      <c r="B306" s="72"/>
      <c r="C306" s="72"/>
      <c r="D306" s="72"/>
      <c r="E306" s="87"/>
      <c r="F306" s="97"/>
      <c r="G306" s="98"/>
      <c r="H306" s="72"/>
      <c r="I306" s="72"/>
      <c r="J306" s="72"/>
      <c r="K306" s="72"/>
      <c r="L306" s="72"/>
    </row>
    <row r="307" spans="1:12" s="101" customFormat="1">
      <c r="A307" s="84"/>
      <c r="B307" s="72"/>
      <c r="C307" s="72"/>
      <c r="D307" s="72"/>
      <c r="E307" s="87"/>
      <c r="F307" s="97"/>
      <c r="G307" s="98"/>
      <c r="H307" s="72"/>
      <c r="I307" s="72"/>
      <c r="J307" s="72"/>
      <c r="K307" s="72"/>
      <c r="L307" s="72"/>
    </row>
    <row r="308" spans="1:12" s="101" customFormat="1">
      <c r="A308" s="84"/>
      <c r="B308" s="72"/>
      <c r="C308" s="72"/>
      <c r="D308" s="72"/>
      <c r="E308" s="87"/>
      <c r="F308" s="97"/>
      <c r="G308" s="98"/>
      <c r="H308" s="72"/>
      <c r="I308" s="72"/>
      <c r="J308" s="72"/>
      <c r="K308" s="72"/>
      <c r="L308" s="72"/>
    </row>
    <row r="309" spans="1:12" s="101" customFormat="1">
      <c r="A309" s="84"/>
      <c r="B309" s="72"/>
      <c r="C309" s="72"/>
      <c r="D309" s="72"/>
      <c r="E309" s="87"/>
      <c r="F309" s="97"/>
      <c r="G309" s="98"/>
      <c r="H309" s="72"/>
      <c r="I309" s="72"/>
      <c r="J309" s="72"/>
      <c r="K309" s="72"/>
      <c r="L309" s="72"/>
    </row>
    <row r="310" spans="1:12" s="101" customFormat="1">
      <c r="A310" s="84"/>
      <c r="B310" s="72"/>
      <c r="C310" s="72"/>
      <c r="D310" s="72"/>
      <c r="E310" s="87"/>
      <c r="F310" s="97"/>
      <c r="G310" s="98"/>
      <c r="H310" s="72"/>
      <c r="I310" s="72"/>
      <c r="J310" s="72"/>
      <c r="K310" s="72"/>
      <c r="L310" s="72"/>
    </row>
    <row r="311" spans="1:12" s="101" customFormat="1">
      <c r="A311" s="84"/>
      <c r="B311" s="72"/>
      <c r="C311" s="72"/>
      <c r="D311" s="72"/>
      <c r="E311" s="87"/>
      <c r="F311" s="97"/>
      <c r="G311" s="98"/>
      <c r="H311" s="72"/>
      <c r="I311" s="72"/>
      <c r="J311" s="72"/>
      <c r="K311" s="72"/>
      <c r="L311" s="72"/>
    </row>
    <row r="312" spans="1:12" s="101" customFormat="1">
      <c r="A312" s="84"/>
      <c r="B312" s="72"/>
      <c r="C312" s="72"/>
      <c r="D312" s="72"/>
      <c r="E312" s="87"/>
      <c r="F312" s="97"/>
      <c r="G312" s="98"/>
      <c r="H312" s="72"/>
      <c r="I312" s="72"/>
      <c r="J312" s="72"/>
      <c r="K312" s="72"/>
      <c r="L312" s="72"/>
    </row>
    <row r="313" spans="1:12" s="101" customFormat="1">
      <c r="A313" s="84"/>
      <c r="B313" s="72"/>
      <c r="C313" s="72"/>
      <c r="D313" s="72"/>
      <c r="E313" s="87"/>
      <c r="F313" s="97"/>
      <c r="G313" s="98"/>
      <c r="H313" s="72"/>
      <c r="I313" s="72"/>
      <c r="J313" s="72"/>
      <c r="K313" s="72"/>
      <c r="L313" s="72"/>
    </row>
    <row r="314" spans="1:12" s="101" customFormat="1">
      <c r="A314" s="84"/>
      <c r="B314" s="72"/>
      <c r="C314" s="72"/>
      <c r="D314" s="72"/>
      <c r="E314" s="87"/>
      <c r="F314" s="97"/>
      <c r="G314" s="98"/>
      <c r="H314" s="72"/>
      <c r="I314" s="72"/>
      <c r="J314" s="72"/>
      <c r="K314" s="72"/>
      <c r="L314" s="72"/>
    </row>
    <row r="315" spans="1:12" s="101" customFormat="1">
      <c r="A315" s="84"/>
      <c r="B315" s="72"/>
      <c r="C315" s="72"/>
      <c r="D315" s="72"/>
      <c r="E315" s="87"/>
      <c r="F315" s="97"/>
      <c r="G315" s="98"/>
      <c r="H315" s="72"/>
      <c r="I315" s="72"/>
      <c r="J315" s="72"/>
      <c r="K315" s="72"/>
      <c r="L315" s="72"/>
    </row>
    <row r="316" spans="1:12" s="101" customFormat="1">
      <c r="A316" s="84"/>
      <c r="B316" s="72"/>
      <c r="C316" s="72"/>
      <c r="D316" s="72"/>
      <c r="E316" s="87"/>
      <c r="F316" s="97"/>
      <c r="G316" s="98"/>
      <c r="H316" s="72"/>
      <c r="I316" s="72"/>
      <c r="J316" s="72"/>
      <c r="K316" s="72"/>
      <c r="L316" s="72"/>
    </row>
    <row r="317" spans="1:12" s="101" customFormat="1">
      <c r="A317" s="84"/>
      <c r="B317" s="72"/>
      <c r="C317" s="72"/>
      <c r="D317" s="72"/>
      <c r="E317" s="87"/>
      <c r="F317" s="97"/>
      <c r="G317" s="98"/>
      <c r="H317" s="72"/>
      <c r="I317" s="72"/>
      <c r="J317" s="72"/>
      <c r="K317" s="72"/>
      <c r="L317" s="72"/>
    </row>
    <row r="318" spans="1:12" s="101" customFormat="1">
      <c r="A318" s="84"/>
      <c r="B318" s="72"/>
      <c r="C318" s="72"/>
      <c r="D318" s="72"/>
      <c r="E318" s="87"/>
      <c r="F318" s="97"/>
      <c r="G318" s="98"/>
      <c r="H318" s="72"/>
      <c r="I318" s="72"/>
      <c r="J318" s="72"/>
      <c r="K318" s="72"/>
      <c r="L318" s="72"/>
    </row>
    <row r="319" spans="1:12" s="101" customFormat="1">
      <c r="A319" s="84"/>
      <c r="B319" s="72"/>
      <c r="C319" s="72"/>
      <c r="D319" s="72"/>
      <c r="E319" s="87"/>
      <c r="F319" s="97"/>
      <c r="G319" s="98"/>
      <c r="H319" s="72"/>
      <c r="I319" s="72"/>
      <c r="J319" s="72"/>
      <c r="K319" s="72"/>
      <c r="L319" s="72"/>
    </row>
    <row r="320" spans="1:12" s="101" customFormat="1">
      <c r="A320" s="84"/>
      <c r="B320" s="72"/>
      <c r="C320" s="72"/>
      <c r="D320" s="72"/>
      <c r="E320" s="87"/>
      <c r="F320" s="97"/>
      <c r="G320" s="98"/>
      <c r="H320" s="72"/>
      <c r="I320" s="72"/>
      <c r="J320" s="72"/>
      <c r="K320" s="72"/>
      <c r="L320" s="72"/>
    </row>
    <row r="321" spans="1:12" s="101" customFormat="1">
      <c r="A321" s="84"/>
      <c r="B321" s="72"/>
      <c r="C321" s="72"/>
      <c r="D321" s="72"/>
      <c r="E321" s="87"/>
      <c r="F321" s="97"/>
      <c r="G321" s="98"/>
      <c r="H321" s="72"/>
      <c r="I321" s="72"/>
      <c r="J321" s="72"/>
      <c r="K321" s="72"/>
      <c r="L321" s="72"/>
    </row>
    <row r="322" spans="1:12" s="101" customFormat="1">
      <c r="A322" s="84"/>
      <c r="B322" s="72"/>
      <c r="C322" s="72"/>
      <c r="D322" s="72"/>
      <c r="E322" s="87"/>
      <c r="F322" s="97"/>
      <c r="G322" s="98"/>
      <c r="H322" s="72"/>
      <c r="I322" s="72"/>
      <c r="J322" s="72"/>
      <c r="K322" s="72"/>
      <c r="L322" s="72"/>
    </row>
    <row r="323" spans="1:12" s="101" customFormat="1">
      <c r="A323" s="84"/>
      <c r="B323" s="72"/>
      <c r="C323" s="72"/>
      <c r="D323" s="72"/>
      <c r="E323" s="87"/>
      <c r="F323" s="97"/>
      <c r="G323" s="98"/>
      <c r="H323" s="72"/>
      <c r="I323" s="72"/>
      <c r="J323" s="72"/>
      <c r="K323" s="72"/>
      <c r="L323" s="72"/>
    </row>
    <row r="324" spans="1:12" s="101" customFormat="1">
      <c r="A324" s="84"/>
      <c r="B324" s="72"/>
      <c r="C324" s="72"/>
      <c r="D324" s="72"/>
      <c r="E324" s="87"/>
      <c r="F324" s="97"/>
      <c r="G324" s="98"/>
      <c r="H324" s="72"/>
      <c r="I324" s="72"/>
      <c r="J324" s="72"/>
      <c r="K324" s="72"/>
      <c r="L324" s="72"/>
    </row>
    <row r="325" spans="1:12" s="101" customFormat="1">
      <c r="A325" s="84"/>
      <c r="B325" s="72"/>
      <c r="C325" s="72"/>
      <c r="D325" s="72"/>
      <c r="E325" s="87"/>
      <c r="F325" s="97"/>
      <c r="G325" s="98"/>
      <c r="H325" s="72"/>
      <c r="I325" s="72"/>
      <c r="J325" s="72"/>
      <c r="K325" s="72"/>
      <c r="L325" s="72"/>
    </row>
    <row r="326" spans="1:12" s="101" customFormat="1">
      <c r="A326" s="84"/>
      <c r="B326" s="72"/>
      <c r="C326" s="72"/>
      <c r="D326" s="72"/>
      <c r="E326" s="87"/>
      <c r="F326" s="97"/>
      <c r="G326" s="98"/>
      <c r="H326" s="72"/>
      <c r="I326" s="72"/>
      <c r="J326" s="72"/>
      <c r="K326" s="72"/>
      <c r="L326" s="72"/>
    </row>
    <row r="327" spans="1:12" s="101" customFormat="1">
      <c r="A327" s="84"/>
      <c r="B327" s="72"/>
      <c r="C327" s="72"/>
      <c r="D327" s="72"/>
      <c r="E327" s="87"/>
      <c r="F327" s="97"/>
      <c r="G327" s="98"/>
      <c r="H327" s="72"/>
      <c r="I327" s="72"/>
      <c r="J327" s="72"/>
      <c r="K327" s="72"/>
      <c r="L327" s="72"/>
    </row>
    <row r="328" spans="1:12" s="101" customFormat="1">
      <c r="A328" s="84"/>
      <c r="B328" s="72"/>
      <c r="C328" s="72"/>
      <c r="D328" s="72"/>
      <c r="E328" s="87"/>
      <c r="F328" s="97"/>
      <c r="G328" s="98"/>
      <c r="H328" s="72"/>
      <c r="I328" s="72"/>
      <c r="J328" s="72"/>
      <c r="K328" s="72"/>
      <c r="L328" s="72"/>
    </row>
    <row r="329" spans="1:12" s="101" customFormat="1">
      <c r="A329" s="84"/>
      <c r="B329" s="72"/>
      <c r="C329" s="72"/>
      <c r="D329" s="72"/>
      <c r="E329" s="87"/>
      <c r="F329" s="97"/>
      <c r="G329" s="98"/>
      <c r="H329" s="72"/>
      <c r="I329" s="72"/>
      <c r="J329" s="72"/>
      <c r="K329" s="72"/>
      <c r="L329" s="72"/>
    </row>
    <row r="330" spans="1:12" s="101" customFormat="1">
      <c r="A330" s="84"/>
      <c r="B330" s="72"/>
      <c r="C330" s="72"/>
      <c r="D330" s="72"/>
      <c r="E330" s="87"/>
      <c r="F330" s="97"/>
      <c r="G330" s="98"/>
      <c r="H330" s="72"/>
      <c r="I330" s="72"/>
      <c r="J330" s="72"/>
      <c r="K330" s="72"/>
      <c r="L330" s="72"/>
    </row>
    <row r="331" spans="1:12" s="101" customFormat="1">
      <c r="A331" s="84"/>
      <c r="B331" s="72"/>
      <c r="C331" s="72"/>
      <c r="D331" s="72"/>
      <c r="E331" s="87"/>
      <c r="F331" s="97"/>
      <c r="G331" s="98"/>
      <c r="H331" s="72"/>
      <c r="I331" s="72"/>
      <c r="J331" s="72"/>
      <c r="K331" s="72"/>
      <c r="L331" s="72"/>
    </row>
    <row r="332" spans="1:12" s="101" customFormat="1">
      <c r="A332" s="84"/>
      <c r="B332" s="72"/>
      <c r="C332" s="72"/>
      <c r="D332" s="72"/>
      <c r="E332" s="87"/>
      <c r="F332" s="97"/>
      <c r="G332" s="98"/>
      <c r="H332" s="72"/>
      <c r="I332" s="72"/>
      <c r="J332" s="72"/>
      <c r="K332" s="72"/>
      <c r="L332" s="72"/>
    </row>
    <row r="333" spans="1:12" s="101" customFormat="1">
      <c r="A333" s="84"/>
      <c r="B333" s="72"/>
      <c r="C333" s="72"/>
      <c r="D333" s="72"/>
      <c r="E333" s="87"/>
      <c r="F333" s="97"/>
      <c r="G333" s="98"/>
      <c r="H333" s="72"/>
      <c r="I333" s="72"/>
      <c r="J333" s="72"/>
      <c r="K333" s="72"/>
      <c r="L333" s="72"/>
    </row>
    <row r="334" spans="1:12" s="101" customFormat="1">
      <c r="A334" s="84"/>
      <c r="B334" s="72"/>
      <c r="C334" s="72"/>
      <c r="D334" s="72"/>
      <c r="E334" s="87"/>
      <c r="F334" s="97"/>
      <c r="G334" s="98"/>
      <c r="H334" s="72"/>
      <c r="I334" s="72"/>
      <c r="J334" s="72"/>
      <c r="K334" s="72"/>
      <c r="L334" s="72"/>
    </row>
    <row r="335" spans="1:12" s="101" customFormat="1">
      <c r="A335" s="84"/>
      <c r="B335" s="72"/>
      <c r="C335" s="72"/>
      <c r="D335" s="72"/>
      <c r="E335" s="87"/>
      <c r="F335" s="97"/>
      <c r="G335" s="98"/>
      <c r="H335" s="72"/>
      <c r="I335" s="72"/>
      <c r="J335" s="72"/>
      <c r="K335" s="72"/>
      <c r="L335" s="72"/>
    </row>
    <row r="336" spans="1:12" s="101" customFormat="1">
      <c r="A336" s="84"/>
      <c r="B336" s="72"/>
      <c r="C336" s="72"/>
      <c r="D336" s="72"/>
      <c r="E336" s="87"/>
      <c r="F336" s="97"/>
      <c r="G336" s="98"/>
      <c r="H336" s="72"/>
      <c r="I336" s="72"/>
      <c r="J336" s="72"/>
      <c r="K336" s="72"/>
      <c r="L336" s="72"/>
    </row>
    <row r="337" spans="1:12" s="101" customFormat="1">
      <c r="A337" s="84"/>
      <c r="B337" s="72"/>
      <c r="C337" s="72"/>
      <c r="D337" s="72"/>
      <c r="E337" s="87"/>
      <c r="F337" s="97"/>
      <c r="G337" s="98"/>
      <c r="H337" s="72"/>
      <c r="I337" s="72"/>
      <c r="J337" s="72"/>
      <c r="K337" s="72"/>
      <c r="L337" s="72"/>
    </row>
    <row r="338" spans="1:12" s="101" customFormat="1">
      <c r="A338" s="84"/>
      <c r="B338" s="72"/>
      <c r="C338" s="72"/>
      <c r="D338" s="72"/>
      <c r="E338" s="87"/>
      <c r="F338" s="97"/>
      <c r="G338" s="98"/>
      <c r="H338" s="72"/>
      <c r="I338" s="72"/>
      <c r="J338" s="72"/>
      <c r="K338" s="72"/>
      <c r="L338" s="72"/>
    </row>
    <row r="339" spans="1:12" s="101" customFormat="1">
      <c r="A339" s="84"/>
      <c r="B339" s="72"/>
      <c r="C339" s="72"/>
      <c r="D339" s="72"/>
      <c r="E339" s="87"/>
      <c r="F339" s="97"/>
      <c r="G339" s="98"/>
      <c r="H339" s="72"/>
      <c r="I339" s="72"/>
      <c r="J339" s="72"/>
      <c r="K339" s="72"/>
      <c r="L339" s="72"/>
    </row>
    <row r="340" spans="1:12" s="101" customFormat="1">
      <c r="A340" s="84"/>
      <c r="B340" s="72"/>
      <c r="C340" s="72"/>
      <c r="D340" s="72"/>
      <c r="E340" s="87"/>
      <c r="F340" s="97"/>
      <c r="G340" s="98"/>
      <c r="H340" s="72"/>
      <c r="I340" s="72"/>
      <c r="J340" s="72"/>
      <c r="K340" s="72"/>
      <c r="L340" s="72"/>
    </row>
    <row r="341" spans="1:12" s="101" customFormat="1">
      <c r="A341" s="84"/>
      <c r="B341" s="72"/>
      <c r="C341" s="72"/>
      <c r="D341" s="72"/>
      <c r="E341" s="87"/>
      <c r="F341" s="97"/>
      <c r="G341" s="98"/>
      <c r="H341" s="72"/>
      <c r="I341" s="72"/>
      <c r="J341" s="72"/>
      <c r="K341" s="72"/>
      <c r="L341" s="72"/>
    </row>
    <row r="342" spans="1:12" s="101" customFormat="1">
      <c r="A342" s="84"/>
      <c r="B342" s="72"/>
      <c r="C342" s="72"/>
      <c r="D342" s="72"/>
      <c r="E342" s="87"/>
      <c r="F342" s="97"/>
      <c r="G342" s="98"/>
      <c r="H342" s="72"/>
      <c r="I342" s="72"/>
      <c r="J342" s="72"/>
      <c r="K342" s="72"/>
      <c r="L342" s="72"/>
    </row>
    <row r="343" spans="1:12" s="101" customFormat="1">
      <c r="A343" s="84"/>
      <c r="B343" s="72"/>
      <c r="C343" s="72"/>
      <c r="D343" s="72"/>
      <c r="E343" s="87"/>
      <c r="F343" s="97"/>
      <c r="G343" s="98"/>
      <c r="H343" s="72"/>
      <c r="I343" s="72"/>
      <c r="J343" s="72"/>
      <c r="K343" s="72"/>
      <c r="L343" s="72"/>
    </row>
    <row r="344" spans="1:12" s="101" customFormat="1">
      <c r="A344" s="84"/>
      <c r="B344" s="72"/>
      <c r="C344" s="72"/>
      <c r="D344" s="72"/>
      <c r="E344" s="87"/>
      <c r="F344" s="97"/>
      <c r="G344" s="98"/>
      <c r="H344" s="72"/>
      <c r="I344" s="72"/>
      <c r="J344" s="72"/>
      <c r="K344" s="72"/>
      <c r="L344" s="72"/>
    </row>
    <row r="345" spans="1:12" s="101" customFormat="1">
      <c r="A345" s="84"/>
      <c r="B345" s="72"/>
      <c r="C345" s="72"/>
      <c r="D345" s="72"/>
      <c r="E345" s="87"/>
      <c r="F345" s="97"/>
      <c r="G345" s="98"/>
      <c r="H345" s="72"/>
      <c r="I345" s="72"/>
      <c r="J345" s="72"/>
      <c r="K345" s="72"/>
      <c r="L345" s="72"/>
    </row>
    <row r="346" spans="1:12" s="101" customFormat="1">
      <c r="A346" s="84"/>
      <c r="B346" s="72"/>
      <c r="C346" s="72"/>
      <c r="D346" s="72"/>
      <c r="E346" s="87"/>
      <c r="F346" s="97"/>
      <c r="G346" s="98"/>
      <c r="H346" s="72"/>
      <c r="I346" s="72"/>
      <c r="J346" s="72"/>
      <c r="K346" s="72"/>
      <c r="L346" s="72"/>
    </row>
    <row r="347" spans="1:12" s="101" customFormat="1">
      <c r="A347" s="84"/>
      <c r="B347" s="72"/>
      <c r="C347" s="72"/>
      <c r="D347" s="72"/>
      <c r="E347" s="87"/>
      <c r="F347" s="97"/>
      <c r="G347" s="98"/>
      <c r="H347" s="72"/>
      <c r="I347" s="72"/>
      <c r="J347" s="72"/>
      <c r="K347" s="72"/>
      <c r="L347" s="72"/>
    </row>
    <row r="348" spans="1:12" s="101" customFormat="1">
      <c r="A348" s="84"/>
      <c r="B348" s="72"/>
      <c r="C348" s="72"/>
      <c r="D348" s="72"/>
      <c r="E348" s="87"/>
      <c r="F348" s="97"/>
      <c r="G348" s="98"/>
      <c r="H348" s="72"/>
      <c r="I348" s="72"/>
      <c r="J348" s="72"/>
      <c r="K348" s="72"/>
      <c r="L348" s="72"/>
    </row>
    <row r="349" spans="1:12" s="101" customFormat="1">
      <c r="A349" s="84"/>
      <c r="B349" s="72"/>
      <c r="C349" s="72"/>
      <c r="D349" s="72"/>
      <c r="E349" s="86"/>
      <c r="F349" s="97"/>
      <c r="G349" s="98"/>
      <c r="H349" s="72"/>
      <c r="I349" s="72"/>
      <c r="J349" s="72"/>
      <c r="K349" s="72"/>
      <c r="L349" s="72"/>
    </row>
    <row r="350" spans="1:12" s="101" customFormat="1">
      <c r="A350" s="84"/>
      <c r="B350" s="72"/>
      <c r="C350" s="72"/>
      <c r="D350" s="72"/>
      <c r="E350" s="86"/>
      <c r="F350" s="97"/>
      <c r="G350" s="98"/>
      <c r="H350" s="72"/>
      <c r="I350" s="72"/>
      <c r="J350" s="72"/>
      <c r="K350" s="72"/>
      <c r="L350" s="72"/>
    </row>
    <row r="351" spans="1:12" s="101" customFormat="1">
      <c r="A351" s="84"/>
      <c r="B351" s="72"/>
      <c r="C351" s="72"/>
      <c r="D351" s="72"/>
      <c r="E351" s="86"/>
      <c r="F351" s="97"/>
      <c r="G351" s="98"/>
      <c r="H351" s="72"/>
      <c r="I351" s="72"/>
      <c r="J351" s="72"/>
      <c r="K351" s="72"/>
      <c r="L351" s="72"/>
    </row>
    <row r="352" spans="1:12" s="101" customFormat="1">
      <c r="A352" s="84"/>
      <c r="B352" s="72"/>
      <c r="C352" s="72"/>
      <c r="D352" s="72"/>
      <c r="E352" s="86"/>
      <c r="F352" s="97"/>
      <c r="G352" s="98"/>
      <c r="H352" s="72"/>
      <c r="I352" s="72"/>
      <c r="J352" s="72"/>
      <c r="K352" s="72"/>
      <c r="L352" s="72"/>
    </row>
    <row r="353" spans="1:12" s="101" customFormat="1">
      <c r="A353" s="84"/>
      <c r="B353" s="72"/>
      <c r="C353" s="72"/>
      <c r="D353" s="72"/>
      <c r="E353" s="86"/>
      <c r="F353" s="97"/>
      <c r="G353" s="98"/>
      <c r="H353" s="72"/>
      <c r="I353" s="72"/>
      <c r="J353" s="72"/>
      <c r="K353" s="72"/>
      <c r="L353" s="72"/>
    </row>
    <row r="354" spans="1:12" s="101" customFormat="1">
      <c r="A354" s="84"/>
      <c r="B354" s="72"/>
      <c r="C354" s="72"/>
      <c r="D354" s="72"/>
      <c r="E354" s="86"/>
      <c r="F354" s="97"/>
      <c r="G354" s="98"/>
      <c r="H354" s="72"/>
      <c r="I354" s="72"/>
      <c r="J354" s="72"/>
      <c r="K354" s="72"/>
      <c r="L354" s="72"/>
    </row>
    <row r="355" spans="1:12" s="101" customFormat="1">
      <c r="A355" s="84"/>
      <c r="B355" s="72"/>
      <c r="C355" s="72"/>
      <c r="D355" s="72"/>
      <c r="E355" s="86"/>
      <c r="F355" s="97"/>
      <c r="G355" s="98"/>
      <c r="H355" s="72"/>
      <c r="I355" s="72"/>
      <c r="J355" s="72"/>
      <c r="K355" s="72"/>
      <c r="L355" s="72"/>
    </row>
    <row r="356" spans="1:12" s="101" customFormat="1">
      <c r="A356" s="84"/>
      <c r="B356" s="72"/>
      <c r="C356" s="72"/>
      <c r="D356" s="72"/>
      <c r="E356" s="86"/>
      <c r="F356" s="97"/>
      <c r="G356" s="98"/>
      <c r="H356" s="72"/>
      <c r="I356" s="72"/>
      <c r="J356" s="72"/>
      <c r="K356" s="72"/>
      <c r="L356" s="72"/>
    </row>
    <row r="357" spans="1:12" s="101" customFormat="1">
      <c r="A357" s="84"/>
      <c r="B357" s="72"/>
      <c r="C357" s="72"/>
      <c r="D357" s="72"/>
      <c r="E357" s="86"/>
      <c r="F357" s="97"/>
      <c r="G357" s="98"/>
      <c r="H357" s="72"/>
      <c r="I357" s="72"/>
      <c r="J357" s="72"/>
      <c r="K357" s="72"/>
      <c r="L357" s="72"/>
    </row>
    <row r="358" spans="1:12" s="101" customFormat="1">
      <c r="A358" s="84"/>
      <c r="B358" s="72"/>
      <c r="C358" s="72"/>
      <c r="D358" s="72"/>
      <c r="E358" s="86"/>
      <c r="F358" s="97"/>
      <c r="G358" s="98"/>
      <c r="H358" s="72"/>
      <c r="I358" s="72"/>
      <c r="J358" s="72"/>
      <c r="K358" s="72"/>
      <c r="L358" s="72"/>
    </row>
    <row r="359" spans="1:12" s="101" customFormat="1">
      <c r="A359" s="84"/>
      <c r="B359" s="72"/>
      <c r="C359" s="72"/>
      <c r="D359" s="72"/>
      <c r="E359" s="86"/>
      <c r="F359" s="97"/>
      <c r="G359" s="98"/>
      <c r="H359" s="72"/>
      <c r="I359" s="72"/>
      <c r="J359" s="72"/>
      <c r="K359" s="72"/>
      <c r="L359" s="72"/>
    </row>
    <row r="360" spans="1:12" s="101" customFormat="1">
      <c r="A360" s="84"/>
      <c r="B360" s="72"/>
      <c r="C360" s="72"/>
      <c r="D360" s="72"/>
      <c r="E360" s="86"/>
      <c r="F360" s="97"/>
      <c r="G360" s="98"/>
      <c r="H360" s="72"/>
      <c r="I360" s="72"/>
      <c r="J360" s="72"/>
      <c r="K360" s="72"/>
      <c r="L360" s="72"/>
    </row>
    <row r="361" spans="1:12" s="101" customFormat="1">
      <c r="A361" s="84"/>
      <c r="B361" s="72"/>
      <c r="C361" s="72"/>
      <c r="D361" s="72"/>
      <c r="E361" s="86"/>
      <c r="F361" s="97"/>
      <c r="G361" s="98"/>
      <c r="H361" s="72"/>
      <c r="I361" s="72"/>
      <c r="J361" s="72"/>
      <c r="K361" s="72"/>
      <c r="L361" s="72"/>
    </row>
    <row r="362" spans="1:12" s="101" customFormat="1">
      <c r="A362" s="84"/>
      <c r="B362" s="72"/>
      <c r="C362" s="72"/>
      <c r="D362" s="72"/>
      <c r="E362" s="86"/>
      <c r="F362" s="97"/>
      <c r="G362" s="98"/>
      <c r="H362" s="72"/>
      <c r="I362" s="72"/>
      <c r="J362" s="72"/>
      <c r="K362" s="72"/>
      <c r="L362" s="72"/>
    </row>
    <row r="363" spans="1:12" s="101" customFormat="1">
      <c r="A363" s="84"/>
      <c r="B363" s="72"/>
      <c r="C363" s="72"/>
      <c r="D363" s="72"/>
      <c r="E363" s="86"/>
      <c r="F363" s="97"/>
      <c r="G363" s="98"/>
      <c r="H363" s="72"/>
      <c r="I363" s="72"/>
      <c r="J363" s="72"/>
      <c r="K363" s="72"/>
      <c r="L363" s="72"/>
    </row>
    <row r="364" spans="1:12" s="101" customFormat="1">
      <c r="A364" s="84"/>
      <c r="B364" s="72"/>
      <c r="C364" s="72"/>
      <c r="D364" s="72"/>
      <c r="E364" s="86"/>
      <c r="F364" s="97"/>
      <c r="G364" s="98"/>
      <c r="H364" s="72"/>
      <c r="I364" s="72"/>
      <c r="J364" s="72"/>
      <c r="K364" s="72"/>
      <c r="L364" s="72"/>
    </row>
    <row r="365" spans="1:12" s="101" customFormat="1">
      <c r="A365" s="84"/>
      <c r="B365" s="72"/>
      <c r="C365" s="72"/>
      <c r="D365" s="72"/>
      <c r="E365" s="86"/>
      <c r="F365" s="97"/>
      <c r="G365" s="98"/>
      <c r="H365" s="72"/>
      <c r="I365" s="72"/>
      <c r="J365" s="72"/>
      <c r="K365" s="72"/>
      <c r="L365" s="72"/>
    </row>
    <row r="366" spans="1:12" s="101" customFormat="1">
      <c r="A366" s="84"/>
      <c r="B366" s="72"/>
      <c r="C366" s="72"/>
      <c r="D366" s="72"/>
      <c r="E366" s="86"/>
      <c r="F366" s="97"/>
      <c r="G366" s="98"/>
      <c r="H366" s="72"/>
      <c r="I366" s="72"/>
      <c r="J366" s="72"/>
      <c r="K366" s="72"/>
      <c r="L366" s="72"/>
    </row>
    <row r="367" spans="1:12" s="101" customFormat="1">
      <c r="A367" s="84"/>
      <c r="B367" s="72"/>
      <c r="C367" s="72"/>
      <c r="D367" s="72"/>
      <c r="E367" s="86"/>
      <c r="F367" s="97"/>
      <c r="G367" s="98"/>
      <c r="H367" s="72"/>
      <c r="I367" s="72"/>
      <c r="J367" s="72"/>
      <c r="K367" s="72"/>
      <c r="L367" s="72"/>
    </row>
    <row r="368" spans="1:12" s="101" customFormat="1">
      <c r="A368" s="84"/>
      <c r="B368" s="72"/>
      <c r="C368" s="72"/>
      <c r="D368" s="72"/>
      <c r="E368" s="86"/>
      <c r="F368" s="97"/>
      <c r="G368" s="98"/>
      <c r="H368" s="72"/>
      <c r="I368" s="72"/>
      <c r="J368" s="72"/>
      <c r="K368" s="72"/>
      <c r="L368" s="72"/>
    </row>
    <row r="369" spans="1:12" s="101" customFormat="1">
      <c r="A369" s="84"/>
      <c r="B369" s="72"/>
      <c r="C369" s="72"/>
      <c r="D369" s="72"/>
      <c r="E369" s="86"/>
      <c r="F369" s="97"/>
      <c r="G369" s="98"/>
      <c r="H369" s="72"/>
      <c r="I369" s="72"/>
      <c r="J369" s="72"/>
      <c r="K369" s="72"/>
      <c r="L369" s="72"/>
    </row>
    <row r="370" spans="1:12" s="101" customFormat="1">
      <c r="A370" s="84"/>
      <c r="B370" s="72"/>
      <c r="C370" s="72"/>
      <c r="D370" s="72"/>
      <c r="E370" s="86"/>
      <c r="F370" s="97"/>
      <c r="G370" s="98"/>
      <c r="H370" s="72"/>
      <c r="I370" s="72"/>
      <c r="J370" s="72"/>
      <c r="K370" s="72"/>
      <c r="L370" s="72"/>
    </row>
    <row r="371" spans="1:12" s="101" customFormat="1">
      <c r="A371" s="84"/>
      <c r="B371" s="72"/>
      <c r="C371" s="72"/>
      <c r="D371" s="72"/>
      <c r="E371" s="86"/>
      <c r="F371" s="97"/>
      <c r="G371" s="98"/>
      <c r="H371" s="72"/>
      <c r="I371" s="72"/>
      <c r="J371" s="72"/>
      <c r="K371" s="72"/>
      <c r="L371" s="72"/>
    </row>
    <row r="372" spans="1:12" s="101" customFormat="1">
      <c r="A372" s="84"/>
      <c r="B372" s="72"/>
      <c r="C372" s="72"/>
      <c r="D372" s="72"/>
      <c r="E372" s="86"/>
      <c r="F372" s="97"/>
      <c r="G372" s="98"/>
      <c r="H372" s="72"/>
      <c r="I372" s="72"/>
      <c r="J372" s="72"/>
      <c r="K372" s="72"/>
      <c r="L372" s="72"/>
    </row>
    <row r="373" spans="1:12" s="101" customFormat="1">
      <c r="A373" s="84"/>
      <c r="B373" s="72"/>
      <c r="C373" s="72"/>
      <c r="D373" s="72"/>
      <c r="E373" s="86"/>
      <c r="F373" s="97"/>
      <c r="G373" s="98"/>
      <c r="H373" s="72"/>
      <c r="I373" s="72"/>
      <c r="J373" s="72"/>
      <c r="K373" s="72"/>
      <c r="L373" s="72"/>
    </row>
    <row r="374" spans="1:12" s="101" customFormat="1">
      <c r="A374" s="84"/>
      <c r="B374" s="72"/>
      <c r="C374" s="72"/>
      <c r="D374" s="72"/>
      <c r="E374" s="86"/>
      <c r="F374" s="97"/>
      <c r="G374" s="98"/>
      <c r="H374" s="72"/>
      <c r="I374" s="72"/>
      <c r="J374" s="72"/>
      <c r="K374" s="72"/>
      <c r="L374" s="72"/>
    </row>
    <row r="375" spans="1:12" s="101" customFormat="1">
      <c r="A375" s="84"/>
      <c r="B375" s="72"/>
      <c r="C375" s="72"/>
      <c r="D375" s="72"/>
      <c r="E375" s="86"/>
      <c r="F375" s="97"/>
      <c r="G375" s="98"/>
      <c r="H375" s="72"/>
      <c r="I375" s="72"/>
      <c r="J375" s="72"/>
      <c r="K375" s="72"/>
      <c r="L375" s="72"/>
    </row>
    <row r="376" spans="1:12" s="101" customFormat="1">
      <c r="A376" s="84"/>
      <c r="B376" s="72"/>
      <c r="C376" s="72"/>
      <c r="D376" s="72"/>
      <c r="E376" s="86"/>
      <c r="F376" s="97"/>
      <c r="G376" s="98"/>
      <c r="H376" s="72"/>
      <c r="I376" s="72"/>
      <c r="J376" s="72"/>
      <c r="K376" s="72"/>
      <c r="L376" s="72"/>
    </row>
    <row r="377" spans="1:12" s="101" customFormat="1">
      <c r="A377" s="84"/>
      <c r="B377" s="72"/>
      <c r="C377" s="72"/>
      <c r="D377" s="72"/>
      <c r="E377" s="86"/>
      <c r="F377" s="97"/>
      <c r="G377" s="98"/>
      <c r="H377" s="72"/>
      <c r="I377" s="72"/>
      <c r="J377" s="72"/>
      <c r="K377" s="72"/>
      <c r="L377" s="72"/>
    </row>
    <row r="378" spans="1:12" s="101" customFormat="1">
      <c r="A378" s="84"/>
      <c r="B378" s="72"/>
      <c r="C378" s="72"/>
      <c r="D378" s="72"/>
      <c r="E378" s="86"/>
      <c r="F378" s="97"/>
      <c r="G378" s="98"/>
      <c r="H378" s="72"/>
      <c r="I378" s="72"/>
      <c r="J378" s="72"/>
      <c r="K378" s="72"/>
      <c r="L378" s="72"/>
    </row>
    <row r="379" spans="1:12" s="101" customFormat="1">
      <c r="A379" s="84"/>
      <c r="B379" s="72"/>
      <c r="C379" s="72"/>
      <c r="D379" s="72"/>
      <c r="E379" s="86"/>
      <c r="F379" s="97"/>
      <c r="G379" s="98"/>
      <c r="H379" s="72"/>
      <c r="I379" s="72"/>
      <c r="J379" s="72"/>
      <c r="K379" s="72"/>
      <c r="L379" s="72"/>
    </row>
    <row r="380" spans="1:12" s="101" customFormat="1">
      <c r="A380" s="84"/>
      <c r="B380" s="72"/>
      <c r="C380" s="72"/>
      <c r="D380" s="72"/>
      <c r="E380" s="86"/>
      <c r="F380" s="97"/>
      <c r="G380" s="98"/>
      <c r="H380" s="72"/>
      <c r="I380" s="72"/>
      <c r="J380" s="72"/>
      <c r="K380" s="72"/>
      <c r="L380" s="72"/>
    </row>
    <row r="381" spans="1:12" s="101" customFormat="1">
      <c r="A381" s="84"/>
      <c r="B381" s="72"/>
      <c r="C381" s="72"/>
      <c r="D381" s="72"/>
      <c r="E381" s="86"/>
      <c r="F381" s="97"/>
      <c r="G381" s="98"/>
      <c r="H381" s="72"/>
      <c r="I381" s="72"/>
      <c r="J381" s="72"/>
      <c r="K381" s="72"/>
      <c r="L381" s="72"/>
    </row>
    <row r="382" spans="1:12" s="101" customFormat="1">
      <c r="A382" s="84"/>
      <c r="B382" s="72"/>
      <c r="C382" s="72"/>
      <c r="D382" s="72"/>
      <c r="E382" s="86"/>
      <c r="F382" s="97"/>
      <c r="G382" s="98"/>
      <c r="H382" s="72"/>
      <c r="I382" s="72"/>
      <c r="J382" s="72"/>
      <c r="K382" s="72"/>
      <c r="L382" s="72"/>
    </row>
    <row r="383" spans="1:12" s="101" customFormat="1">
      <c r="A383" s="84"/>
      <c r="B383" s="72"/>
      <c r="C383" s="72"/>
      <c r="D383" s="72"/>
      <c r="E383" s="86"/>
      <c r="F383" s="97"/>
      <c r="G383" s="98"/>
      <c r="H383" s="72"/>
      <c r="I383" s="72"/>
      <c r="J383" s="72"/>
      <c r="K383" s="72"/>
      <c r="L383" s="72"/>
    </row>
    <row r="384" spans="1:12" s="101" customFormat="1">
      <c r="A384" s="84"/>
      <c r="B384" s="72"/>
      <c r="C384" s="72"/>
      <c r="D384" s="72"/>
      <c r="E384" s="86"/>
      <c r="F384" s="97"/>
      <c r="G384" s="98"/>
      <c r="H384" s="72"/>
      <c r="I384" s="72"/>
      <c r="J384" s="72"/>
      <c r="K384" s="72"/>
      <c r="L384" s="72"/>
    </row>
    <row r="385" spans="1:12" s="101" customFormat="1">
      <c r="A385" s="84"/>
      <c r="B385" s="72"/>
      <c r="C385" s="72"/>
      <c r="D385" s="72"/>
      <c r="E385" s="86"/>
      <c r="F385" s="97"/>
      <c r="G385" s="98"/>
      <c r="H385" s="72"/>
      <c r="I385" s="72"/>
      <c r="J385" s="72"/>
      <c r="K385" s="72"/>
      <c r="L385" s="72"/>
    </row>
    <row r="386" spans="1:12" s="101" customFormat="1">
      <c r="A386" s="84"/>
      <c r="B386" s="72"/>
      <c r="C386" s="72"/>
      <c r="D386" s="72"/>
      <c r="E386" s="86"/>
      <c r="F386" s="97"/>
      <c r="G386" s="98"/>
      <c r="H386" s="72"/>
      <c r="I386" s="72"/>
      <c r="J386" s="72"/>
      <c r="K386" s="72"/>
      <c r="L386" s="72"/>
    </row>
    <row r="387" spans="1:12" s="101" customFormat="1">
      <c r="A387" s="84"/>
      <c r="B387" s="72"/>
      <c r="C387" s="72"/>
      <c r="D387" s="72"/>
      <c r="E387" s="86"/>
      <c r="F387" s="97"/>
      <c r="G387" s="98"/>
      <c r="H387" s="72"/>
      <c r="I387" s="72"/>
      <c r="J387" s="72"/>
      <c r="K387" s="72"/>
      <c r="L387" s="72"/>
    </row>
    <row r="388" spans="1:12" s="101" customFormat="1">
      <c r="A388" s="84"/>
      <c r="B388" s="72"/>
      <c r="C388" s="72"/>
      <c r="D388" s="72"/>
      <c r="E388" s="86"/>
      <c r="F388" s="97"/>
      <c r="G388" s="98"/>
      <c r="H388" s="72"/>
      <c r="I388" s="72"/>
      <c r="J388" s="72"/>
      <c r="K388" s="72"/>
      <c r="L388" s="72"/>
    </row>
    <row r="389" spans="1:12" s="101" customFormat="1">
      <c r="A389" s="84"/>
      <c r="B389" s="72"/>
      <c r="C389" s="72"/>
      <c r="D389" s="72"/>
      <c r="E389" s="86"/>
      <c r="F389" s="97"/>
      <c r="G389" s="98"/>
      <c r="H389" s="72"/>
      <c r="I389" s="72"/>
      <c r="J389" s="72"/>
      <c r="K389" s="72"/>
      <c r="L389" s="72"/>
    </row>
    <row r="390" spans="1:12" s="101" customFormat="1">
      <c r="A390" s="84"/>
      <c r="B390" s="72"/>
      <c r="C390" s="72"/>
      <c r="D390" s="72"/>
      <c r="E390" s="86"/>
      <c r="F390" s="97"/>
      <c r="G390" s="98"/>
      <c r="H390" s="72"/>
      <c r="I390" s="72"/>
      <c r="J390" s="72"/>
      <c r="K390" s="72"/>
      <c r="L390" s="72"/>
    </row>
    <row r="391" spans="1:12" s="101" customFormat="1">
      <c r="A391" s="84"/>
      <c r="B391" s="72"/>
      <c r="C391" s="72"/>
      <c r="D391" s="72"/>
      <c r="E391" s="86"/>
      <c r="F391" s="97"/>
      <c r="G391" s="98"/>
      <c r="H391" s="72"/>
      <c r="I391" s="72"/>
      <c r="J391" s="72"/>
      <c r="K391" s="72"/>
      <c r="L391" s="72"/>
    </row>
    <row r="392" spans="1:12" s="101" customFormat="1">
      <c r="A392" s="84"/>
      <c r="B392" s="72"/>
      <c r="C392" s="72"/>
      <c r="D392" s="72"/>
      <c r="E392" s="86"/>
      <c r="F392" s="97"/>
      <c r="G392" s="98"/>
      <c r="H392" s="72"/>
      <c r="I392" s="72"/>
      <c r="J392" s="72"/>
      <c r="K392" s="72"/>
      <c r="L392" s="72"/>
    </row>
    <row r="393" spans="1:12" s="101" customFormat="1">
      <c r="A393" s="84"/>
      <c r="B393" s="72"/>
      <c r="C393" s="72"/>
      <c r="D393" s="72"/>
      <c r="E393" s="86"/>
      <c r="F393" s="97"/>
      <c r="G393" s="98"/>
      <c r="H393" s="72"/>
      <c r="I393" s="72"/>
      <c r="J393" s="72"/>
      <c r="K393" s="72"/>
      <c r="L393" s="72"/>
    </row>
    <row r="394" spans="1:12" s="101" customFormat="1">
      <c r="A394" s="84"/>
      <c r="B394" s="72"/>
      <c r="C394" s="72"/>
      <c r="D394" s="72"/>
      <c r="E394" s="86"/>
      <c r="F394" s="97"/>
      <c r="G394" s="98"/>
      <c r="H394" s="72"/>
      <c r="I394" s="72"/>
      <c r="J394" s="72"/>
      <c r="K394" s="72"/>
      <c r="L394" s="72"/>
    </row>
    <row r="395" spans="1:12" s="101" customFormat="1">
      <c r="A395" s="84"/>
      <c r="B395" s="72"/>
      <c r="C395" s="72"/>
      <c r="D395" s="72"/>
      <c r="E395" s="86"/>
      <c r="F395" s="97"/>
      <c r="G395" s="98"/>
      <c r="H395" s="72"/>
      <c r="I395" s="72"/>
      <c r="J395" s="72"/>
      <c r="K395" s="72"/>
      <c r="L395" s="72"/>
    </row>
    <row r="396" spans="1:12" s="101" customFormat="1">
      <c r="A396" s="84"/>
      <c r="B396" s="72"/>
      <c r="C396" s="72"/>
      <c r="D396" s="72"/>
      <c r="E396" s="86"/>
      <c r="F396" s="97"/>
      <c r="G396" s="98"/>
      <c r="H396" s="72"/>
      <c r="I396" s="72"/>
      <c r="J396" s="72"/>
      <c r="K396" s="72"/>
      <c r="L396" s="72"/>
    </row>
    <row r="397" spans="1:12" s="101" customFormat="1">
      <c r="A397" s="84"/>
      <c r="B397" s="72"/>
      <c r="C397" s="72"/>
      <c r="D397" s="72"/>
      <c r="E397" s="86"/>
      <c r="F397" s="97"/>
      <c r="G397" s="98"/>
      <c r="H397" s="72"/>
      <c r="I397" s="72"/>
      <c r="J397" s="72"/>
      <c r="K397" s="72"/>
      <c r="L397" s="72"/>
    </row>
    <row r="398" spans="1:12" s="101" customFormat="1">
      <c r="A398" s="84"/>
      <c r="B398" s="72"/>
      <c r="C398" s="72"/>
      <c r="D398" s="72"/>
      <c r="E398" s="86"/>
      <c r="F398" s="97"/>
      <c r="G398" s="98"/>
      <c r="H398" s="72"/>
      <c r="I398" s="72"/>
      <c r="J398" s="72"/>
      <c r="K398" s="72"/>
      <c r="L398" s="72"/>
    </row>
    <row r="399" spans="1:12" s="101" customFormat="1">
      <c r="A399" s="84"/>
      <c r="B399" s="72"/>
      <c r="C399" s="72"/>
      <c r="D399" s="72"/>
      <c r="E399" s="86"/>
      <c r="F399" s="97"/>
      <c r="G399" s="98"/>
      <c r="H399" s="72"/>
      <c r="I399" s="72"/>
      <c r="J399" s="72"/>
      <c r="K399" s="72"/>
      <c r="L399" s="72"/>
    </row>
    <row r="400" spans="1:12" s="101" customFormat="1">
      <c r="A400" s="84"/>
      <c r="B400" s="72"/>
      <c r="C400" s="72"/>
      <c r="D400" s="72"/>
      <c r="E400" s="86"/>
      <c r="F400" s="97"/>
      <c r="G400" s="98"/>
      <c r="H400" s="72"/>
      <c r="I400" s="72"/>
      <c r="J400" s="72"/>
      <c r="K400" s="72"/>
      <c r="L400" s="72"/>
    </row>
    <row r="401" spans="1:12" s="101" customFormat="1">
      <c r="A401" s="84"/>
      <c r="B401" s="72"/>
      <c r="C401" s="72"/>
      <c r="D401" s="72"/>
      <c r="E401" s="86"/>
      <c r="F401" s="97"/>
      <c r="G401" s="98"/>
      <c r="H401" s="72"/>
      <c r="I401" s="72"/>
      <c r="J401" s="72"/>
      <c r="K401" s="72"/>
      <c r="L401" s="72"/>
    </row>
    <row r="402" spans="1:12" s="101" customFormat="1">
      <c r="A402" s="84"/>
      <c r="B402" s="72"/>
      <c r="C402" s="72"/>
      <c r="D402" s="72"/>
      <c r="E402" s="86"/>
      <c r="F402" s="97"/>
      <c r="G402" s="98"/>
      <c r="H402" s="72"/>
      <c r="I402" s="72"/>
      <c r="J402" s="72"/>
      <c r="K402" s="72"/>
      <c r="L402" s="72"/>
    </row>
    <row r="403" spans="1:12" s="101" customFormat="1">
      <c r="A403" s="84"/>
      <c r="B403" s="72"/>
      <c r="C403" s="72"/>
      <c r="D403" s="72"/>
      <c r="E403" s="86"/>
      <c r="F403" s="97"/>
      <c r="G403" s="98"/>
      <c r="H403" s="72"/>
      <c r="I403" s="72"/>
      <c r="J403" s="72"/>
      <c r="K403" s="72"/>
      <c r="L403" s="72"/>
    </row>
    <row r="404" spans="1:12" s="101" customFormat="1">
      <c r="A404" s="84"/>
      <c r="B404" s="72"/>
      <c r="C404" s="72"/>
      <c r="D404" s="72"/>
      <c r="E404" s="86"/>
      <c r="F404" s="97"/>
      <c r="G404" s="98"/>
      <c r="H404" s="72"/>
      <c r="I404" s="72"/>
      <c r="J404" s="72"/>
      <c r="K404" s="72"/>
      <c r="L404" s="72"/>
    </row>
    <row r="405" spans="1:12" s="101" customFormat="1">
      <c r="A405" s="84"/>
      <c r="B405" s="72"/>
      <c r="C405" s="72"/>
      <c r="D405" s="72"/>
      <c r="E405" s="86"/>
      <c r="F405" s="97"/>
      <c r="G405" s="98"/>
      <c r="H405" s="72"/>
      <c r="I405" s="72"/>
      <c r="J405" s="72"/>
      <c r="K405" s="72"/>
      <c r="L405" s="72"/>
    </row>
    <row r="406" spans="1:12" s="101" customFormat="1">
      <c r="A406" s="84"/>
      <c r="B406" s="72"/>
      <c r="C406" s="72"/>
      <c r="D406" s="72"/>
      <c r="E406" s="86"/>
      <c r="F406" s="97"/>
      <c r="G406" s="98"/>
      <c r="H406" s="72"/>
      <c r="I406" s="72"/>
      <c r="J406" s="72"/>
      <c r="K406" s="72"/>
      <c r="L406" s="72"/>
    </row>
    <row r="407" spans="1:12" s="101" customFormat="1">
      <c r="A407" s="84"/>
      <c r="B407" s="72"/>
      <c r="C407" s="72"/>
      <c r="D407" s="72"/>
      <c r="E407" s="86"/>
      <c r="F407" s="97"/>
      <c r="G407" s="98"/>
      <c r="H407" s="72"/>
      <c r="I407" s="72"/>
      <c r="J407" s="72"/>
      <c r="K407" s="72"/>
      <c r="L407" s="72"/>
    </row>
    <row r="408" spans="1:12" s="101" customFormat="1">
      <c r="A408" s="84"/>
      <c r="B408" s="72"/>
      <c r="C408" s="72"/>
      <c r="D408" s="72"/>
      <c r="E408" s="86"/>
      <c r="F408" s="97"/>
      <c r="G408" s="98"/>
      <c r="H408" s="72"/>
      <c r="I408" s="72"/>
      <c r="J408" s="72"/>
      <c r="K408" s="72"/>
      <c r="L408" s="72"/>
    </row>
    <row r="409" spans="1:12" s="101" customFormat="1">
      <c r="A409" s="84"/>
      <c r="B409" s="72"/>
      <c r="C409" s="72"/>
      <c r="D409" s="72"/>
      <c r="E409" s="86"/>
      <c r="F409" s="97"/>
      <c r="G409" s="98"/>
      <c r="H409" s="72"/>
      <c r="I409" s="72"/>
      <c r="J409" s="72"/>
      <c r="K409" s="72"/>
      <c r="L409" s="72"/>
    </row>
    <row r="410" spans="1:12" s="101" customFormat="1">
      <c r="A410" s="84"/>
      <c r="B410" s="72"/>
      <c r="C410" s="72"/>
      <c r="D410" s="72"/>
      <c r="E410" s="86"/>
      <c r="F410" s="97"/>
      <c r="G410" s="98"/>
      <c r="H410" s="72"/>
      <c r="I410" s="72"/>
      <c r="J410" s="72"/>
      <c r="K410" s="72"/>
      <c r="L410" s="72"/>
    </row>
    <row r="411" spans="1:12" s="101" customFormat="1">
      <c r="A411" s="84"/>
      <c r="B411" s="72"/>
      <c r="C411" s="72"/>
      <c r="D411" s="72"/>
      <c r="E411" s="86"/>
      <c r="F411" s="97"/>
      <c r="G411" s="98"/>
      <c r="H411" s="72"/>
      <c r="I411" s="72"/>
      <c r="J411" s="72"/>
      <c r="K411" s="72"/>
      <c r="L411" s="72"/>
    </row>
    <row r="412" spans="1:12" s="101" customFormat="1">
      <c r="A412" s="84"/>
      <c r="B412" s="72"/>
      <c r="C412" s="72"/>
      <c r="D412" s="72"/>
      <c r="E412" s="86"/>
      <c r="F412" s="97"/>
      <c r="G412" s="98"/>
      <c r="H412" s="72"/>
      <c r="I412" s="72"/>
      <c r="J412" s="72"/>
      <c r="K412" s="72"/>
      <c r="L412" s="72"/>
    </row>
    <row r="413" spans="1:12" s="101" customFormat="1">
      <c r="A413" s="84"/>
      <c r="B413" s="72"/>
      <c r="C413" s="72"/>
      <c r="D413" s="72"/>
      <c r="E413" s="86"/>
      <c r="F413" s="97"/>
      <c r="G413" s="98"/>
      <c r="H413" s="72"/>
      <c r="I413" s="72"/>
      <c r="J413" s="72"/>
      <c r="K413" s="72"/>
      <c r="L413" s="72"/>
    </row>
    <row r="414" spans="1:12" s="101" customFormat="1">
      <c r="A414" s="84"/>
      <c r="B414" s="72"/>
      <c r="C414" s="72"/>
      <c r="D414" s="72"/>
      <c r="E414" s="86"/>
      <c r="F414" s="97"/>
      <c r="G414" s="98"/>
      <c r="H414" s="72"/>
      <c r="I414" s="72"/>
      <c r="J414" s="72"/>
      <c r="K414" s="72"/>
      <c r="L414" s="72"/>
    </row>
    <row r="415" spans="1:12" s="101" customFormat="1">
      <c r="A415" s="84"/>
      <c r="B415" s="72"/>
      <c r="C415" s="72"/>
      <c r="D415" s="72"/>
      <c r="E415" s="86"/>
      <c r="F415" s="97"/>
      <c r="G415" s="98"/>
      <c r="H415" s="72"/>
      <c r="I415" s="72"/>
      <c r="J415" s="72"/>
      <c r="K415" s="72"/>
      <c r="L415" s="72"/>
    </row>
    <row r="416" spans="1:12" s="101" customFormat="1">
      <c r="A416" s="84"/>
      <c r="B416" s="72"/>
      <c r="C416" s="72"/>
      <c r="D416" s="72"/>
      <c r="E416" s="86"/>
      <c r="F416" s="97"/>
      <c r="G416" s="98"/>
      <c r="H416" s="72"/>
      <c r="I416" s="72"/>
      <c r="J416" s="72"/>
      <c r="K416" s="72"/>
      <c r="L416" s="72"/>
    </row>
    <row r="417" spans="1:12" s="101" customFormat="1">
      <c r="A417" s="84"/>
      <c r="B417" s="72"/>
      <c r="C417" s="72"/>
      <c r="D417" s="72"/>
      <c r="E417" s="86"/>
      <c r="F417" s="97"/>
      <c r="G417" s="98"/>
      <c r="H417" s="72"/>
      <c r="I417" s="72"/>
      <c r="J417" s="72"/>
      <c r="K417" s="72"/>
      <c r="L417" s="72"/>
    </row>
    <row r="418" spans="1:12" s="101" customFormat="1">
      <c r="A418" s="84"/>
      <c r="B418" s="72"/>
      <c r="C418" s="72"/>
      <c r="D418" s="72"/>
      <c r="E418" s="86"/>
      <c r="F418" s="97"/>
      <c r="G418" s="98"/>
      <c r="H418" s="72"/>
      <c r="I418" s="72"/>
      <c r="J418" s="72"/>
      <c r="K418" s="72"/>
      <c r="L418" s="72"/>
    </row>
    <row r="419" spans="1:12" s="101" customFormat="1">
      <c r="A419" s="84"/>
      <c r="B419" s="72"/>
      <c r="C419" s="72"/>
      <c r="D419" s="72"/>
      <c r="E419" s="86"/>
      <c r="F419" s="97"/>
      <c r="G419" s="98"/>
      <c r="H419" s="72"/>
      <c r="I419" s="72"/>
      <c r="J419" s="72"/>
      <c r="K419" s="72"/>
      <c r="L419" s="72"/>
    </row>
    <row r="420" spans="1:12" s="101" customFormat="1">
      <c r="A420" s="84"/>
      <c r="B420" s="72"/>
      <c r="C420" s="72"/>
      <c r="D420" s="72"/>
      <c r="E420" s="86"/>
      <c r="F420" s="97"/>
      <c r="G420" s="98"/>
      <c r="H420" s="72"/>
      <c r="I420" s="72"/>
      <c r="J420" s="72"/>
      <c r="K420" s="72"/>
      <c r="L420" s="72"/>
    </row>
    <row r="421" spans="1:12" s="101" customFormat="1">
      <c r="A421" s="84"/>
      <c r="B421" s="72"/>
      <c r="C421" s="72"/>
      <c r="D421" s="72"/>
      <c r="E421" s="86"/>
      <c r="F421" s="97"/>
      <c r="G421" s="98"/>
      <c r="H421" s="72"/>
      <c r="I421" s="72"/>
      <c r="J421" s="72"/>
      <c r="K421" s="72"/>
      <c r="L421" s="72"/>
    </row>
    <row r="422" spans="1:12" s="101" customFormat="1">
      <c r="A422" s="84"/>
      <c r="B422" s="72"/>
      <c r="C422" s="72"/>
      <c r="D422" s="72"/>
      <c r="E422" s="86"/>
      <c r="F422" s="97"/>
      <c r="G422" s="98"/>
      <c r="H422" s="72"/>
      <c r="I422" s="72"/>
      <c r="J422" s="72"/>
      <c r="K422" s="72"/>
      <c r="L422" s="72"/>
    </row>
    <row r="423" spans="1:12" s="101" customFormat="1">
      <c r="A423" s="84"/>
      <c r="B423" s="72"/>
      <c r="C423" s="72"/>
      <c r="D423" s="72"/>
      <c r="E423" s="86"/>
      <c r="F423" s="97"/>
      <c r="G423" s="98"/>
      <c r="H423" s="72"/>
      <c r="I423" s="72"/>
      <c r="J423" s="72"/>
      <c r="K423" s="72"/>
      <c r="L423" s="72"/>
    </row>
    <row r="424" spans="1:12" s="101" customFormat="1">
      <c r="A424" s="84"/>
      <c r="B424" s="72"/>
      <c r="C424" s="72"/>
      <c r="D424" s="72"/>
      <c r="E424" s="86"/>
      <c r="F424" s="97"/>
      <c r="G424" s="98"/>
      <c r="H424" s="72"/>
      <c r="I424" s="72"/>
      <c r="J424" s="72"/>
      <c r="K424" s="72"/>
      <c r="L424" s="72"/>
    </row>
    <row r="425" spans="1:12" s="101" customFormat="1">
      <c r="A425" s="84"/>
      <c r="B425" s="72"/>
      <c r="C425" s="72"/>
      <c r="D425" s="72"/>
      <c r="E425" s="86"/>
      <c r="F425" s="97"/>
      <c r="G425" s="98"/>
      <c r="H425" s="72"/>
      <c r="I425" s="72"/>
      <c r="J425" s="72"/>
      <c r="K425" s="72"/>
      <c r="L425" s="72"/>
    </row>
    <row r="426" spans="1:12" s="101" customFormat="1">
      <c r="A426" s="84"/>
      <c r="B426" s="72"/>
      <c r="C426" s="72"/>
      <c r="D426" s="72"/>
      <c r="E426" s="86"/>
      <c r="F426" s="97"/>
      <c r="G426" s="98"/>
      <c r="H426" s="72"/>
      <c r="I426" s="72"/>
      <c r="J426" s="72"/>
      <c r="K426" s="72"/>
      <c r="L426" s="72"/>
    </row>
    <row r="427" spans="1:12" s="101" customFormat="1">
      <c r="A427" s="84"/>
      <c r="B427" s="72"/>
      <c r="C427" s="72"/>
      <c r="D427" s="72"/>
      <c r="E427" s="86"/>
      <c r="F427" s="97"/>
      <c r="G427" s="98"/>
      <c r="H427" s="72"/>
      <c r="I427" s="72"/>
      <c r="J427" s="72"/>
      <c r="K427" s="72"/>
      <c r="L427" s="72"/>
    </row>
    <row r="428" spans="1:12" s="101" customFormat="1">
      <c r="A428" s="84"/>
      <c r="B428" s="72"/>
      <c r="C428" s="72"/>
      <c r="D428" s="72"/>
      <c r="E428" s="86"/>
      <c r="F428" s="97"/>
      <c r="G428" s="98"/>
      <c r="H428" s="72"/>
      <c r="I428" s="72"/>
      <c r="J428" s="72"/>
      <c r="K428" s="72"/>
      <c r="L428" s="72"/>
    </row>
    <row r="429" spans="1:12" s="101" customFormat="1">
      <c r="A429" s="84"/>
      <c r="B429" s="72"/>
      <c r="C429" s="72"/>
      <c r="D429" s="72"/>
      <c r="E429" s="86"/>
      <c r="F429" s="97"/>
      <c r="G429" s="98"/>
      <c r="H429" s="72"/>
      <c r="I429" s="72"/>
      <c r="J429" s="72"/>
      <c r="K429" s="72"/>
      <c r="L429" s="72"/>
    </row>
    <row r="430" spans="1:12" s="101" customFormat="1">
      <c r="A430" s="84"/>
      <c r="B430" s="72"/>
      <c r="C430" s="72"/>
      <c r="D430" s="72"/>
      <c r="E430" s="86"/>
      <c r="F430" s="97"/>
      <c r="G430" s="98"/>
      <c r="H430" s="72"/>
      <c r="I430" s="72"/>
      <c r="J430" s="72"/>
      <c r="K430" s="72"/>
      <c r="L430" s="72"/>
    </row>
    <row r="431" spans="1:12" s="101" customFormat="1">
      <c r="A431" s="84"/>
      <c r="B431" s="72"/>
      <c r="C431" s="72"/>
      <c r="D431" s="72"/>
      <c r="E431" s="86"/>
      <c r="F431" s="97"/>
      <c r="G431" s="98"/>
      <c r="H431" s="72"/>
      <c r="I431" s="72"/>
      <c r="J431" s="72"/>
      <c r="K431" s="72"/>
      <c r="L431" s="72"/>
    </row>
    <row r="432" spans="1:12" s="101" customFormat="1">
      <c r="A432" s="84"/>
      <c r="B432" s="72"/>
      <c r="C432" s="72"/>
      <c r="D432" s="72"/>
      <c r="E432" s="86"/>
      <c r="F432" s="97"/>
      <c r="G432" s="98"/>
      <c r="H432" s="72"/>
      <c r="I432" s="72"/>
      <c r="J432" s="72"/>
      <c r="K432" s="72"/>
      <c r="L432" s="72"/>
    </row>
    <row r="433" spans="1:12" s="101" customFormat="1">
      <c r="A433" s="84"/>
      <c r="B433" s="72"/>
      <c r="C433" s="72"/>
      <c r="D433" s="72"/>
      <c r="E433" s="86"/>
      <c r="F433" s="97"/>
      <c r="G433" s="98"/>
      <c r="H433" s="72"/>
      <c r="I433" s="72"/>
      <c r="J433" s="72"/>
      <c r="K433" s="72"/>
      <c r="L433" s="72"/>
    </row>
    <row r="434" spans="1:12" s="101" customFormat="1">
      <c r="A434" s="84"/>
      <c r="B434" s="72"/>
      <c r="C434" s="72"/>
      <c r="D434" s="72"/>
      <c r="E434" s="86"/>
      <c r="F434" s="97"/>
      <c r="G434" s="98"/>
      <c r="H434" s="72"/>
      <c r="I434" s="72"/>
      <c r="J434" s="72"/>
      <c r="K434" s="72"/>
      <c r="L434" s="72"/>
    </row>
    <row r="435" spans="1:12" s="101" customFormat="1">
      <c r="A435" s="84"/>
      <c r="B435" s="72"/>
      <c r="C435" s="72"/>
      <c r="D435" s="72"/>
      <c r="E435" s="86"/>
      <c r="F435" s="97"/>
      <c r="G435" s="98"/>
      <c r="H435" s="72"/>
      <c r="I435" s="72"/>
      <c r="J435" s="72"/>
      <c r="K435" s="72"/>
      <c r="L435" s="72"/>
    </row>
    <row r="436" spans="1:12" s="101" customFormat="1">
      <c r="A436" s="84"/>
      <c r="B436" s="72"/>
      <c r="C436" s="72"/>
      <c r="D436" s="72"/>
      <c r="E436" s="86"/>
      <c r="F436" s="97"/>
      <c r="G436" s="98"/>
      <c r="H436" s="72"/>
      <c r="I436" s="72"/>
      <c r="J436" s="72"/>
      <c r="K436" s="72"/>
      <c r="L436" s="72"/>
    </row>
    <row r="437" spans="1:12" s="101" customFormat="1">
      <c r="A437" s="84"/>
      <c r="B437" s="72"/>
      <c r="C437" s="72"/>
      <c r="D437" s="72"/>
      <c r="E437" s="86"/>
      <c r="F437" s="97"/>
      <c r="G437" s="98"/>
      <c r="H437" s="72"/>
      <c r="I437" s="72"/>
      <c r="J437" s="72"/>
      <c r="K437" s="72"/>
      <c r="L437" s="72"/>
    </row>
    <row r="438" spans="1:12" s="101" customFormat="1">
      <c r="A438" s="84"/>
      <c r="B438" s="72"/>
      <c r="C438" s="72"/>
      <c r="D438" s="72"/>
      <c r="E438" s="86"/>
      <c r="F438" s="97"/>
      <c r="G438" s="98"/>
      <c r="H438" s="72"/>
      <c r="I438" s="72"/>
      <c r="J438" s="72"/>
      <c r="K438" s="72"/>
      <c r="L438" s="72"/>
    </row>
    <row r="439" spans="1:12" s="101" customFormat="1">
      <c r="A439" s="84"/>
      <c r="B439" s="72"/>
      <c r="C439" s="72"/>
      <c r="D439" s="72"/>
      <c r="E439" s="86"/>
      <c r="F439" s="97"/>
      <c r="G439" s="98"/>
      <c r="H439" s="72"/>
      <c r="I439" s="72"/>
      <c r="J439" s="72"/>
      <c r="K439" s="72"/>
      <c r="L439" s="72"/>
    </row>
    <row r="440" spans="1:12" s="101" customFormat="1">
      <c r="A440" s="84"/>
      <c r="B440" s="72"/>
      <c r="C440" s="72"/>
      <c r="D440" s="72"/>
      <c r="E440" s="86"/>
      <c r="F440" s="97"/>
      <c r="G440" s="98"/>
      <c r="H440" s="72"/>
      <c r="I440" s="72"/>
      <c r="J440" s="72"/>
      <c r="K440" s="72"/>
      <c r="L440" s="72"/>
    </row>
    <row r="441" spans="1:12" s="101" customFormat="1">
      <c r="A441" s="84"/>
      <c r="B441" s="72"/>
      <c r="C441" s="72"/>
      <c r="D441" s="72"/>
      <c r="E441" s="86"/>
      <c r="F441" s="97"/>
      <c r="G441" s="98"/>
      <c r="H441" s="72"/>
      <c r="I441" s="72"/>
      <c r="J441" s="72"/>
      <c r="K441" s="72"/>
      <c r="L441" s="72"/>
    </row>
    <row r="442" spans="1:12" s="101" customFormat="1">
      <c r="A442" s="84"/>
      <c r="B442" s="72"/>
      <c r="C442" s="72"/>
      <c r="D442" s="72"/>
      <c r="E442" s="86"/>
      <c r="F442" s="97"/>
      <c r="G442" s="98"/>
      <c r="H442" s="72"/>
      <c r="I442" s="72"/>
      <c r="J442" s="72"/>
      <c r="K442" s="72"/>
      <c r="L442" s="72"/>
    </row>
    <row r="443" spans="1:12" s="101" customFormat="1">
      <c r="A443" s="84"/>
      <c r="B443" s="72"/>
      <c r="C443" s="72"/>
      <c r="D443" s="72"/>
      <c r="E443" s="86"/>
      <c r="F443" s="97"/>
      <c r="G443" s="98"/>
      <c r="H443" s="72"/>
      <c r="I443" s="72"/>
      <c r="J443" s="72"/>
      <c r="K443" s="72"/>
      <c r="L443" s="72"/>
    </row>
    <row r="444" spans="1:12" s="101" customFormat="1">
      <c r="A444" s="84"/>
      <c r="B444" s="72"/>
      <c r="C444" s="72"/>
      <c r="D444" s="72"/>
      <c r="E444" s="86"/>
      <c r="F444" s="97"/>
      <c r="G444" s="98"/>
      <c r="H444" s="72"/>
      <c r="I444" s="72"/>
      <c r="J444" s="72"/>
      <c r="K444" s="72"/>
      <c r="L444" s="72"/>
    </row>
    <row r="445" spans="1:12" s="101" customFormat="1">
      <c r="A445" s="84"/>
      <c r="B445" s="72"/>
      <c r="C445" s="72"/>
      <c r="D445" s="72"/>
      <c r="E445" s="86"/>
      <c r="F445" s="97"/>
      <c r="G445" s="98"/>
      <c r="H445" s="72"/>
      <c r="I445" s="72"/>
      <c r="J445" s="72"/>
      <c r="K445" s="72"/>
      <c r="L445" s="72"/>
    </row>
    <row r="446" spans="1:12" s="101" customFormat="1">
      <c r="A446" s="84"/>
      <c r="B446" s="72"/>
      <c r="C446" s="72"/>
      <c r="D446" s="72"/>
      <c r="E446" s="86"/>
      <c r="F446" s="97"/>
      <c r="G446" s="98"/>
      <c r="H446" s="72"/>
      <c r="I446" s="72"/>
      <c r="J446" s="72"/>
      <c r="K446" s="72"/>
      <c r="L446" s="72"/>
    </row>
    <row r="447" spans="1:12" s="101" customFormat="1">
      <c r="A447" s="84"/>
      <c r="B447" s="72"/>
      <c r="C447" s="72"/>
      <c r="D447" s="72"/>
      <c r="E447" s="86"/>
      <c r="F447" s="97"/>
      <c r="G447" s="98"/>
      <c r="H447" s="72"/>
      <c r="I447" s="72"/>
      <c r="J447" s="72"/>
      <c r="K447" s="72"/>
      <c r="L447" s="72"/>
    </row>
    <row r="448" spans="1:12" s="101" customFormat="1">
      <c r="A448" s="84"/>
      <c r="B448" s="72"/>
      <c r="C448" s="72"/>
      <c r="D448" s="72"/>
      <c r="E448" s="86"/>
      <c r="F448" s="97"/>
      <c r="G448" s="98"/>
      <c r="H448" s="72"/>
      <c r="I448" s="72"/>
      <c r="J448" s="72"/>
      <c r="K448" s="72"/>
      <c r="L448" s="72"/>
    </row>
    <row r="449" spans="1:12" s="101" customFormat="1">
      <c r="A449" s="84"/>
      <c r="B449" s="72"/>
      <c r="C449" s="72"/>
      <c r="D449" s="72"/>
      <c r="E449" s="86"/>
      <c r="F449" s="97"/>
      <c r="G449" s="98"/>
      <c r="H449" s="72"/>
      <c r="I449" s="72"/>
      <c r="J449" s="72"/>
      <c r="K449" s="72"/>
      <c r="L449" s="72"/>
    </row>
    <row r="450" spans="1:12" s="101" customFormat="1">
      <c r="A450" s="84"/>
      <c r="B450" s="72"/>
      <c r="C450" s="72"/>
      <c r="D450" s="72"/>
      <c r="E450" s="86"/>
      <c r="F450" s="97"/>
      <c r="G450" s="98"/>
      <c r="H450" s="72"/>
      <c r="I450" s="72"/>
      <c r="J450" s="72"/>
      <c r="K450" s="72"/>
      <c r="L450" s="72"/>
    </row>
    <row r="451" spans="1:12" s="101" customFormat="1">
      <c r="A451" s="84"/>
      <c r="B451" s="72"/>
      <c r="C451" s="72"/>
      <c r="D451" s="72"/>
      <c r="E451" s="86"/>
      <c r="F451" s="97"/>
      <c r="G451" s="98"/>
      <c r="H451" s="72"/>
      <c r="I451" s="72"/>
      <c r="J451" s="72"/>
      <c r="K451" s="72"/>
      <c r="L451" s="72"/>
    </row>
    <row r="452" spans="1:12" s="101" customFormat="1">
      <c r="A452" s="84"/>
      <c r="B452" s="72"/>
      <c r="C452" s="72"/>
      <c r="D452" s="72"/>
      <c r="E452" s="86"/>
      <c r="F452" s="97"/>
      <c r="G452" s="98"/>
      <c r="H452" s="72"/>
      <c r="I452" s="72"/>
      <c r="J452" s="72"/>
      <c r="K452" s="72"/>
      <c r="L452" s="72"/>
    </row>
    <row r="453" spans="1:12" s="101" customFormat="1">
      <c r="A453" s="84"/>
      <c r="B453" s="72"/>
      <c r="C453" s="72"/>
      <c r="D453" s="72"/>
      <c r="E453" s="86"/>
      <c r="F453" s="97"/>
      <c r="G453" s="98"/>
      <c r="H453" s="72"/>
      <c r="I453" s="72"/>
      <c r="J453" s="72"/>
      <c r="K453" s="72"/>
      <c r="L453" s="72"/>
    </row>
    <row r="454" spans="1:12" s="101" customFormat="1">
      <c r="A454" s="84"/>
      <c r="B454" s="72"/>
      <c r="C454" s="72"/>
      <c r="D454" s="72"/>
      <c r="E454" s="86"/>
      <c r="F454" s="97"/>
      <c r="G454" s="98"/>
      <c r="H454" s="72"/>
      <c r="I454" s="72"/>
      <c r="J454" s="72"/>
      <c r="K454" s="72"/>
      <c r="L454" s="72"/>
    </row>
    <row r="455" spans="1:12" s="101" customFormat="1">
      <c r="A455" s="84"/>
      <c r="B455" s="72"/>
      <c r="C455" s="72"/>
      <c r="D455" s="72"/>
      <c r="E455" s="86"/>
      <c r="F455" s="97"/>
      <c r="G455" s="98"/>
      <c r="H455" s="72"/>
      <c r="I455" s="72"/>
      <c r="J455" s="72"/>
      <c r="K455" s="72"/>
      <c r="L455" s="72"/>
    </row>
  </sheetData>
  <mergeCells count="7">
    <mergeCell ref="A15:G15"/>
    <mergeCell ref="A23:G23"/>
    <mergeCell ref="A1:G1"/>
    <mergeCell ref="A2:G2"/>
    <mergeCell ref="A3:G3"/>
    <mergeCell ref="A5:G5"/>
    <mergeCell ref="A12:G12"/>
  </mergeCells>
  <printOptions horizontalCentered="1"/>
  <pageMargins left="0" right="0" top="0.25" bottom="0.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M529"/>
  <sheetViews>
    <sheetView zoomScale="80" zoomScaleNormal="80" workbookViewId="0">
      <selection sqref="A1:XFD2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1" customWidth="1"/>
    <col min="7" max="7" width="18.33203125" style="82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178" t="s">
        <v>432</v>
      </c>
      <c r="B1" s="179"/>
      <c r="C1" s="179"/>
      <c r="D1" s="179"/>
      <c r="E1" s="179"/>
      <c r="F1" s="179"/>
      <c r="G1" s="179"/>
      <c r="H1" s="180"/>
    </row>
    <row r="2" spans="1:13" s="72" customFormat="1">
      <c r="A2" s="181">
        <v>44815</v>
      </c>
      <c r="B2" s="182"/>
      <c r="C2" s="182"/>
      <c r="D2" s="182"/>
      <c r="E2" s="182"/>
      <c r="F2" s="182"/>
      <c r="G2" s="182"/>
      <c r="H2" s="183"/>
    </row>
    <row r="3" spans="1:13" s="72" customFormat="1" ht="23">
      <c r="A3" s="187" t="s">
        <v>300</v>
      </c>
      <c r="B3" s="187"/>
      <c r="C3" s="187"/>
      <c r="D3" s="187"/>
      <c r="E3" s="187"/>
      <c r="F3" s="187"/>
      <c r="G3" s="187"/>
      <c r="H3" s="187"/>
    </row>
    <row r="4" spans="1:13" s="72" customFormat="1" ht="18" customHeight="1">
      <c r="A4" s="102" t="s">
        <v>3</v>
      </c>
      <c r="B4" s="102" t="s">
        <v>16</v>
      </c>
      <c r="C4" s="102" t="s">
        <v>17</v>
      </c>
      <c r="D4" s="102" t="s">
        <v>4</v>
      </c>
      <c r="E4" s="103" t="s">
        <v>5</v>
      </c>
      <c r="F4" s="103" t="s">
        <v>11</v>
      </c>
      <c r="G4" s="103" t="s">
        <v>10</v>
      </c>
      <c r="H4" s="103" t="s">
        <v>7</v>
      </c>
    </row>
    <row r="5" spans="1:13" ht="19" customHeight="1">
      <c r="A5" s="34">
        <v>1</v>
      </c>
      <c r="B5" s="66"/>
      <c r="C5" s="66"/>
      <c r="D5" s="67"/>
      <c r="E5" s="33"/>
      <c r="F5" s="113"/>
      <c r="G5" s="110"/>
      <c r="H5" s="106"/>
      <c r="I5" s="76" t="e">
        <f>IF(MATCH($E6,#REF!,1)=1,MATCH($E6,#REF!,1),"")</f>
        <v>#REF!</v>
      </c>
      <c r="J5" s="76" t="e">
        <f>IF(MATCH($E6,#REF!,1)=2,MATCH($E6,#REF!,1),"")</f>
        <v>#REF!</v>
      </c>
      <c r="K5" s="76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66"/>
      <c r="C6" s="66"/>
      <c r="D6" s="67"/>
      <c r="E6" s="32"/>
      <c r="F6" s="113"/>
      <c r="G6" s="111"/>
      <c r="H6" s="107"/>
      <c r="I6" s="76" t="e">
        <f>IF(MATCH($E7,#REF!,1)=1,MATCH($E7,#REF!,1),"")</f>
        <v>#REF!</v>
      </c>
      <c r="J6" s="76" t="e">
        <f>IF(MATCH($E7,#REF!,1)=2,MATCH($E7,#REF!,1),"")</f>
        <v>#REF!</v>
      </c>
      <c r="K6" s="76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hidden="1" customHeight="1">
      <c r="A7" s="34">
        <v>3</v>
      </c>
      <c r="B7" s="66"/>
      <c r="C7" s="66"/>
      <c r="D7" s="67"/>
      <c r="E7" s="32"/>
      <c r="F7" s="113"/>
      <c r="G7" s="111"/>
      <c r="H7" s="107"/>
      <c r="I7" s="76" t="e">
        <f>IF(MATCH($E8,#REF!,1)=1,MATCH($E8,#REF!,1),"")</f>
        <v>#REF!</v>
      </c>
      <c r="J7" s="76" t="e">
        <f>IF(MATCH($E8,#REF!,1)=2,MATCH($E8,#REF!,1),"")</f>
        <v>#REF!</v>
      </c>
      <c r="K7" s="76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hidden="1" customHeight="1">
      <c r="A8" s="34">
        <v>4</v>
      </c>
      <c r="B8" s="66"/>
      <c r="C8" s="66"/>
      <c r="D8" s="67"/>
      <c r="E8" s="32"/>
      <c r="F8" s="113"/>
      <c r="G8" s="111"/>
      <c r="H8" s="107"/>
      <c r="I8" s="76" t="e">
        <f>IF(MATCH($E9,#REF!,1)=1,MATCH($E9,#REF!,1),"")</f>
        <v>#REF!</v>
      </c>
      <c r="J8" s="76" t="e">
        <f>IF(MATCH($E9,#REF!,1)=2,MATCH($E9,#REF!,1),"")</f>
        <v>#REF!</v>
      </c>
      <c r="K8" s="76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hidden="1" customHeight="1">
      <c r="A9" s="34">
        <v>5</v>
      </c>
      <c r="B9" s="66"/>
      <c r="C9" s="66"/>
      <c r="D9" s="67"/>
      <c r="E9" s="32"/>
      <c r="F9" s="113"/>
      <c r="G9" s="111"/>
      <c r="H9" s="107"/>
      <c r="I9" s="76"/>
      <c r="J9" s="76"/>
      <c r="K9" s="76"/>
    </row>
    <row r="10" spans="1:13" ht="19" hidden="1" customHeight="1">
      <c r="A10" s="34">
        <v>6</v>
      </c>
      <c r="B10" s="66"/>
      <c r="C10" s="66"/>
      <c r="D10" s="67"/>
      <c r="E10" s="32"/>
      <c r="F10" s="113"/>
      <c r="G10" s="111"/>
      <c r="H10" s="107"/>
      <c r="I10" s="76"/>
      <c r="J10" s="76"/>
      <c r="K10" s="76"/>
    </row>
    <row r="11" spans="1:13" ht="19" hidden="1" customHeight="1">
      <c r="A11" s="34">
        <v>7</v>
      </c>
      <c r="B11" s="66"/>
      <c r="C11" s="66"/>
      <c r="D11" s="67"/>
      <c r="E11" s="33"/>
      <c r="F11" s="113"/>
      <c r="G11" s="110"/>
      <c r="H11" s="106"/>
      <c r="I11" s="76" t="e">
        <f>IF(MATCH($E12,#REF!,1)=1,MATCH($E12,#REF!,1),"")</f>
        <v>#REF!</v>
      </c>
      <c r="J11" s="76" t="e">
        <f>IF(MATCH($E12,#REF!,1)=2,MATCH($E12,#REF!,1),"")</f>
        <v>#REF!</v>
      </c>
      <c r="K11" s="76" t="e">
        <f>IF(MATCH($E12,#REF!,1)=3,MATCH($E12,#REF!,1),"")</f>
        <v>#REF!</v>
      </c>
      <c r="L11" s="68" t="e">
        <f>IF(MATCH($E12,#REF!,1)=4,MATCH($E12,#REF!,1),"")</f>
        <v>#REF!</v>
      </c>
      <c r="M11" s="68" t="e">
        <f>IF(MATCH($E12,#REF!,1)=5,MATCH($E12,#REF!,1),"")</f>
        <v>#REF!</v>
      </c>
    </row>
    <row r="12" spans="1:13" ht="19" hidden="1" customHeight="1">
      <c r="A12" s="34">
        <v>8</v>
      </c>
      <c r="B12" s="66"/>
      <c r="C12" s="66"/>
      <c r="D12" s="67"/>
      <c r="E12" s="32"/>
      <c r="F12" s="113"/>
      <c r="G12" s="111"/>
      <c r="H12" s="107"/>
      <c r="I12" s="76" t="e">
        <f>IF(MATCH($E13,#REF!,1)=1,MATCH($E13,#REF!,1),"")</f>
        <v>#REF!</v>
      </c>
      <c r="J12" s="76" t="e">
        <f>IF(MATCH($E13,#REF!,1)=2,MATCH($E13,#REF!,1),"")</f>
        <v>#REF!</v>
      </c>
      <c r="K12" s="76" t="e">
        <f>IF(MATCH($E13,#REF!,1)=3,MATCH($E13,#REF!,1),"")</f>
        <v>#REF!</v>
      </c>
      <c r="L12" s="68" t="e">
        <f>IF(MATCH($E13,#REF!,1)=4,MATCH($E13,#REF!,1),"")</f>
        <v>#REF!</v>
      </c>
      <c r="M12" s="68" t="e">
        <f>IF(MATCH($E13,#REF!,1)=5,MATCH($E13,#REF!,1),"")</f>
        <v>#REF!</v>
      </c>
    </row>
    <row r="13" spans="1:13" ht="19" hidden="1" customHeight="1">
      <c r="A13" s="34">
        <v>9</v>
      </c>
      <c r="B13" s="66"/>
      <c r="C13" s="66"/>
      <c r="D13" s="67"/>
      <c r="E13" s="32"/>
      <c r="F13" s="113"/>
      <c r="G13" s="111"/>
      <c r="H13" s="107"/>
      <c r="I13" s="76" t="e">
        <f>IF(MATCH($E14,#REF!,1)=1,MATCH($E14,#REF!,1),"")</f>
        <v>#REF!</v>
      </c>
      <c r="J13" s="76" t="e">
        <f>IF(MATCH($E14,#REF!,1)=2,MATCH($E14,#REF!,1),"")</f>
        <v>#REF!</v>
      </c>
      <c r="K13" s="76" t="e">
        <f>IF(MATCH($E14,#REF!,1)=3,MATCH($E14,#REF!,1),"")</f>
        <v>#REF!</v>
      </c>
      <c r="L13" s="68" t="e">
        <f>IF(MATCH($E14,#REF!,1)=4,MATCH($E14,#REF!,1),"")</f>
        <v>#REF!</v>
      </c>
      <c r="M13" s="68" t="e">
        <f>IF(MATCH($E14,#REF!,1)=5,MATCH($E14,#REF!,1),"")</f>
        <v>#REF!</v>
      </c>
    </row>
    <row r="14" spans="1:13" ht="19" hidden="1" customHeight="1">
      <c r="A14" s="34">
        <v>10</v>
      </c>
      <c r="B14" s="66"/>
      <c r="C14" s="66"/>
      <c r="D14" s="67"/>
      <c r="E14" s="32"/>
      <c r="F14" s="113"/>
      <c r="G14" s="111"/>
      <c r="H14" s="107"/>
      <c r="I14" s="76" t="e">
        <f>IF(MATCH(#REF!,#REF!,1)=1,MATCH(#REF!,#REF!,1),"")</f>
        <v>#REF!</v>
      </c>
      <c r="J14" s="76" t="e">
        <f>IF(MATCH(#REF!,#REF!,1)=2,MATCH(#REF!,#REF!,1),"")</f>
        <v>#REF!</v>
      </c>
      <c r="K14" s="76" t="e">
        <f>IF(MATCH(#REF!,#REF!,1)=3,MATCH(#REF!,#REF!,1),"")</f>
        <v>#REF!</v>
      </c>
      <c r="L14" s="68" t="e">
        <f>IF(MATCH(#REF!,#REF!,1)=4,MATCH(#REF!,#REF!,1),"")</f>
        <v>#REF!</v>
      </c>
      <c r="M14" s="68" t="e">
        <f>IF(MATCH(#REF!,#REF!,1)=5,MATCH(#REF!,#REF!,1),"")</f>
        <v>#REF!</v>
      </c>
    </row>
    <row r="15" spans="1:13" ht="19" hidden="1" customHeight="1">
      <c r="A15" s="34">
        <v>11</v>
      </c>
      <c r="B15" s="66"/>
      <c r="C15" s="66"/>
      <c r="D15" s="67"/>
      <c r="E15" s="32"/>
      <c r="F15" s="113"/>
      <c r="G15" s="111"/>
      <c r="H15" s="107"/>
      <c r="I15" s="76"/>
      <c r="J15" s="76"/>
      <c r="K15" s="76"/>
    </row>
    <row r="16" spans="1:13" ht="19" hidden="1" customHeight="1">
      <c r="A16" s="34">
        <v>12</v>
      </c>
      <c r="B16" s="66"/>
      <c r="C16" s="66"/>
      <c r="D16" s="67"/>
      <c r="E16" s="32"/>
      <c r="F16" s="113"/>
      <c r="G16" s="111"/>
      <c r="H16" s="107"/>
      <c r="I16" s="76"/>
      <c r="J16" s="76"/>
      <c r="K16" s="76"/>
    </row>
    <row r="17" spans="1:13" ht="19" hidden="1" customHeight="1">
      <c r="A17" s="34">
        <v>13</v>
      </c>
      <c r="B17" s="66"/>
      <c r="C17" s="66"/>
      <c r="D17" s="67"/>
      <c r="E17" s="33"/>
      <c r="F17" s="113"/>
      <c r="G17" s="110"/>
      <c r="H17" s="106"/>
      <c r="I17" s="76" t="e">
        <f>IF(MATCH($E18,#REF!,1)=1,MATCH($E18,#REF!,1),"")</f>
        <v>#REF!</v>
      </c>
      <c r="J17" s="76" t="e">
        <f>IF(MATCH($E18,#REF!,1)=2,MATCH($E18,#REF!,1),"")</f>
        <v>#REF!</v>
      </c>
      <c r="K17" s="76" t="e">
        <f>IF(MATCH($E18,#REF!,1)=3,MATCH($E18,#REF!,1),"")</f>
        <v>#REF!</v>
      </c>
      <c r="L17" s="68" t="e">
        <f>IF(MATCH($E18,#REF!,1)=4,MATCH($E18,#REF!,1),"")</f>
        <v>#REF!</v>
      </c>
      <c r="M17" s="68" t="e">
        <f>IF(MATCH($E18,#REF!,1)=5,MATCH($E18,#REF!,1),"")</f>
        <v>#REF!</v>
      </c>
    </row>
    <row r="18" spans="1:13" ht="19" hidden="1" customHeight="1">
      <c r="A18" s="34">
        <v>14</v>
      </c>
      <c r="B18" s="66"/>
      <c r="C18" s="66"/>
      <c r="D18" s="67"/>
      <c r="E18" s="32"/>
      <c r="F18" s="113"/>
      <c r="G18" s="111"/>
      <c r="H18" s="107"/>
      <c r="I18" s="76" t="e">
        <f>IF(MATCH($E19,#REF!,1)=1,MATCH($E19,#REF!,1),"")</f>
        <v>#REF!</v>
      </c>
      <c r="J18" s="76" t="e">
        <f>IF(MATCH($E19,#REF!,1)=2,MATCH($E19,#REF!,1),"")</f>
        <v>#REF!</v>
      </c>
      <c r="K18" s="76" t="e">
        <f>IF(MATCH($E19,#REF!,1)=3,MATCH($E19,#REF!,1),"")</f>
        <v>#REF!</v>
      </c>
      <c r="L18" s="68" t="e">
        <f>IF(MATCH($E19,#REF!,1)=4,MATCH($E19,#REF!,1),"")</f>
        <v>#REF!</v>
      </c>
      <c r="M18" s="68" t="e">
        <f>IF(MATCH($E19,#REF!,1)=5,MATCH($E19,#REF!,1),"")</f>
        <v>#REF!</v>
      </c>
    </row>
    <row r="19" spans="1:13" ht="19" hidden="1" customHeight="1">
      <c r="A19" s="34">
        <v>15</v>
      </c>
      <c r="B19" s="66"/>
      <c r="C19" s="66"/>
      <c r="D19" s="67"/>
      <c r="E19" s="32"/>
      <c r="F19" s="113"/>
      <c r="G19" s="111"/>
      <c r="H19" s="107"/>
      <c r="I19" s="76" t="e">
        <f>IF(MATCH(#REF!,#REF!,1)=1,MATCH(#REF!,#REF!,1),"")</f>
        <v>#REF!</v>
      </c>
      <c r="J19" s="76" t="e">
        <f>IF(MATCH(#REF!,#REF!,1)=2,MATCH(#REF!,#REF!,1),"")</f>
        <v>#REF!</v>
      </c>
      <c r="K19" s="76" t="e">
        <f>IF(MATCH(#REF!,#REF!,1)=3,MATCH(#REF!,#REF!,1),"")</f>
        <v>#REF!</v>
      </c>
      <c r="L19" s="68" t="e">
        <f>IF(MATCH(#REF!,#REF!,1)=4,MATCH(#REF!,#REF!,1),"")</f>
        <v>#REF!</v>
      </c>
      <c r="M19" s="68" t="e">
        <f>IF(MATCH(#REF!,#REF!,1)=5,MATCH(#REF!,#REF!,1),"")</f>
        <v>#REF!</v>
      </c>
    </row>
    <row r="20" spans="1:13" ht="19" hidden="1" customHeight="1">
      <c r="A20" s="34">
        <v>16</v>
      </c>
      <c r="B20" s="66"/>
      <c r="C20" s="66"/>
      <c r="D20" s="67"/>
      <c r="E20" s="32"/>
      <c r="F20" s="113"/>
      <c r="G20" s="111"/>
      <c r="H20" s="107"/>
      <c r="I20" s="76"/>
      <c r="J20" s="76"/>
      <c r="K20" s="76"/>
    </row>
    <row r="21" spans="1:13" ht="19" hidden="1" customHeight="1">
      <c r="A21" s="34">
        <v>17</v>
      </c>
      <c r="B21" s="66"/>
      <c r="C21" s="66"/>
      <c r="D21" s="67"/>
      <c r="E21" s="33"/>
      <c r="F21" s="113"/>
      <c r="G21" s="110"/>
      <c r="H21" s="106"/>
      <c r="I21" s="76" t="e">
        <f>IF(MATCH($E22,#REF!,1)=1,MATCH($E22,#REF!,1),"")</f>
        <v>#REF!</v>
      </c>
      <c r="J21" s="76" t="e">
        <f>IF(MATCH($E22,#REF!,1)=2,MATCH($E22,#REF!,1),"")</f>
        <v>#REF!</v>
      </c>
      <c r="K21" s="76" t="e">
        <f>IF(MATCH($E22,#REF!,1)=3,MATCH($E22,#REF!,1),"")</f>
        <v>#REF!</v>
      </c>
      <c r="L21" s="68" t="e">
        <f>IF(MATCH($E22,#REF!,1)=4,MATCH($E22,#REF!,1),"")</f>
        <v>#REF!</v>
      </c>
      <c r="M21" s="68" t="e">
        <f>IF(MATCH($E22,#REF!,1)=5,MATCH($E22,#REF!,1),"")</f>
        <v>#REF!</v>
      </c>
    </row>
    <row r="22" spans="1:13" ht="19" hidden="1" customHeight="1">
      <c r="A22" s="34">
        <v>18</v>
      </c>
      <c r="B22" s="66"/>
      <c r="C22" s="66"/>
      <c r="D22" s="67"/>
      <c r="E22" s="32"/>
      <c r="F22" s="113"/>
      <c r="G22" s="111"/>
      <c r="H22" s="107"/>
      <c r="I22" s="76" t="e">
        <f>IF(MATCH($E23,#REF!,1)=1,MATCH($E23,#REF!,1),"")</f>
        <v>#REF!</v>
      </c>
      <c r="J22" s="76" t="e">
        <f>IF(MATCH($E23,#REF!,1)=2,MATCH($E23,#REF!,1),"")</f>
        <v>#REF!</v>
      </c>
      <c r="K22" s="76" t="e">
        <f>IF(MATCH($E23,#REF!,1)=3,MATCH($E23,#REF!,1),"")</f>
        <v>#REF!</v>
      </c>
      <c r="L22" s="68" t="e">
        <f>IF(MATCH($E23,#REF!,1)=4,MATCH($E23,#REF!,1),"")</f>
        <v>#REF!</v>
      </c>
      <c r="M22" s="68" t="e">
        <f>IF(MATCH($E23,#REF!,1)=5,MATCH($E23,#REF!,1),"")</f>
        <v>#REF!</v>
      </c>
    </row>
    <row r="23" spans="1:13" ht="19" hidden="1" customHeight="1">
      <c r="A23" s="34">
        <v>19</v>
      </c>
      <c r="B23" s="66"/>
      <c r="C23" s="66"/>
      <c r="D23" s="67"/>
      <c r="E23" s="32"/>
      <c r="F23" s="113"/>
      <c r="G23" s="111"/>
      <c r="H23" s="107"/>
      <c r="I23" s="76" t="e">
        <f>IF(MATCH($E24,#REF!,1)=1,MATCH($E24,#REF!,1),"")</f>
        <v>#REF!</v>
      </c>
      <c r="J23" s="76" t="e">
        <f>IF(MATCH($E24,#REF!,1)=2,MATCH($E24,#REF!,1),"")</f>
        <v>#REF!</v>
      </c>
      <c r="K23" s="76" t="e">
        <f>IF(MATCH($E24,#REF!,1)=3,MATCH($E24,#REF!,1),"")</f>
        <v>#REF!</v>
      </c>
      <c r="L23" s="68" t="e">
        <f>IF(MATCH($E24,#REF!,1)=4,MATCH($E24,#REF!,1),"")</f>
        <v>#REF!</v>
      </c>
      <c r="M23" s="68" t="e">
        <f>IF(MATCH($E24,#REF!,1)=5,MATCH($E24,#REF!,1),"")</f>
        <v>#REF!</v>
      </c>
    </row>
    <row r="24" spans="1:13" ht="19" hidden="1" customHeight="1">
      <c r="A24" s="34">
        <v>20</v>
      </c>
      <c r="B24" s="66"/>
      <c r="C24" s="66"/>
      <c r="D24" s="67"/>
      <c r="E24" s="32"/>
      <c r="F24" s="113"/>
      <c r="G24" s="111"/>
      <c r="H24" s="107"/>
      <c r="I24" s="76" t="e">
        <f>IF(MATCH(#REF!,#REF!,1)=1,MATCH(#REF!,#REF!,1),"")</f>
        <v>#REF!</v>
      </c>
      <c r="J24" s="76" t="e">
        <f>IF(MATCH(#REF!,#REF!,1)=2,MATCH(#REF!,#REF!,1),"")</f>
        <v>#REF!</v>
      </c>
      <c r="K24" s="76" t="e">
        <f>IF(MATCH(#REF!,#REF!,1)=3,MATCH(#REF!,#REF!,1),"")</f>
        <v>#REF!</v>
      </c>
      <c r="L24" s="68" t="e">
        <f>IF(MATCH(#REF!,#REF!,1)=4,MATCH(#REF!,#REF!,1),"")</f>
        <v>#REF!</v>
      </c>
      <c r="M24" s="68" t="e">
        <f>IF(MATCH(#REF!,#REF!,1)=5,MATCH(#REF!,#REF!,1),"")</f>
        <v>#REF!</v>
      </c>
    </row>
    <row r="25" spans="1:13" ht="19" hidden="1" customHeight="1">
      <c r="A25" s="34">
        <v>21</v>
      </c>
      <c r="B25" s="66"/>
      <c r="C25" s="66"/>
      <c r="D25" s="67"/>
      <c r="E25" s="32"/>
      <c r="F25" s="113"/>
      <c r="G25" s="111"/>
      <c r="H25" s="107"/>
      <c r="I25" s="76"/>
      <c r="J25" s="76"/>
      <c r="K25" s="76"/>
    </row>
    <row r="26" spans="1:13" ht="19" hidden="1" customHeight="1">
      <c r="A26" s="34">
        <v>22</v>
      </c>
      <c r="B26" s="66"/>
      <c r="C26" s="66"/>
      <c r="D26" s="67"/>
      <c r="E26" s="32"/>
      <c r="F26" s="113"/>
      <c r="G26" s="111"/>
      <c r="H26" s="107"/>
      <c r="I26" s="76"/>
      <c r="J26" s="76"/>
      <c r="K26" s="76"/>
    </row>
    <row r="27" spans="1:13" ht="19" hidden="1" customHeight="1">
      <c r="A27" s="34">
        <v>23</v>
      </c>
      <c r="B27" s="66"/>
      <c r="C27" s="66"/>
      <c r="D27" s="67"/>
      <c r="E27" s="33"/>
      <c r="F27" s="113"/>
      <c r="G27" s="110"/>
      <c r="H27" s="106"/>
      <c r="I27" s="76" t="e">
        <f>IF(MATCH($E28,#REF!,1)=1,MATCH($E28,#REF!,1),"")</f>
        <v>#REF!</v>
      </c>
      <c r="J27" s="76" t="e">
        <f>IF(MATCH($E28,#REF!,1)=2,MATCH($E28,#REF!,1),"")</f>
        <v>#REF!</v>
      </c>
      <c r="K27" s="76" t="e">
        <f>IF(MATCH($E28,#REF!,1)=3,MATCH($E28,#REF!,1),"")</f>
        <v>#REF!</v>
      </c>
      <c r="L27" s="68" t="e">
        <f>IF(MATCH($E28,#REF!,1)=4,MATCH($E28,#REF!,1),"")</f>
        <v>#REF!</v>
      </c>
      <c r="M27" s="68" t="e">
        <f>IF(MATCH($E28,#REF!,1)=5,MATCH($E28,#REF!,1),"")</f>
        <v>#REF!</v>
      </c>
    </row>
    <row r="28" spans="1:13" ht="19" hidden="1" customHeight="1">
      <c r="A28" s="34">
        <v>24</v>
      </c>
      <c r="B28" s="66"/>
      <c r="C28" s="66"/>
      <c r="D28" s="67"/>
      <c r="E28" s="32"/>
      <c r="F28" s="113"/>
      <c r="G28" s="111"/>
      <c r="H28" s="107"/>
      <c r="I28" s="76" t="e">
        <f>IF(MATCH($E29,#REF!,1)=1,MATCH($E29,#REF!,1),"")</f>
        <v>#REF!</v>
      </c>
      <c r="J28" s="76" t="e">
        <f>IF(MATCH($E29,#REF!,1)=2,MATCH($E29,#REF!,1),"")</f>
        <v>#REF!</v>
      </c>
      <c r="K28" s="76" t="e">
        <f>IF(MATCH($E29,#REF!,1)=3,MATCH($E29,#REF!,1),"")</f>
        <v>#REF!</v>
      </c>
      <c r="L28" s="68" t="e">
        <f>IF(MATCH($E29,#REF!,1)=4,MATCH($E29,#REF!,1),"")</f>
        <v>#REF!</v>
      </c>
      <c r="M28" s="68" t="e">
        <f>IF(MATCH($E29,#REF!,1)=5,MATCH($E29,#REF!,1),"")</f>
        <v>#REF!</v>
      </c>
    </row>
    <row r="29" spans="1:13" ht="19" hidden="1" customHeight="1">
      <c r="A29" s="34">
        <v>25</v>
      </c>
      <c r="B29" s="66"/>
      <c r="C29" s="66"/>
      <c r="D29" s="67"/>
      <c r="E29" s="32"/>
      <c r="F29" s="113"/>
      <c r="G29" s="111"/>
      <c r="H29" s="107"/>
      <c r="I29" s="76" t="e">
        <f>IF(MATCH(#REF!,#REF!,1)=1,MATCH(#REF!,#REF!,1),"")</f>
        <v>#REF!</v>
      </c>
      <c r="J29" s="76" t="e">
        <f>IF(MATCH(#REF!,#REF!,1)=2,MATCH(#REF!,#REF!,1),"")</f>
        <v>#REF!</v>
      </c>
      <c r="K29" s="76" t="e">
        <f>IF(MATCH(#REF!,#REF!,1)=3,MATCH(#REF!,#REF!,1),"")</f>
        <v>#REF!</v>
      </c>
      <c r="L29" s="68" t="e">
        <f>IF(MATCH(#REF!,#REF!,1)=4,MATCH(#REF!,#REF!,1),"")</f>
        <v>#REF!</v>
      </c>
      <c r="M29" s="68" t="e">
        <f>IF(MATCH(#REF!,#REF!,1)=5,MATCH(#REF!,#REF!,1),"")</f>
        <v>#REF!</v>
      </c>
    </row>
    <row r="30" spans="1:13" ht="32" customHeight="1">
      <c r="A30" s="188" t="s">
        <v>18</v>
      </c>
      <c r="B30" s="189"/>
      <c r="C30" s="189"/>
      <c r="D30" s="189"/>
      <c r="E30" s="189"/>
      <c r="F30" s="189"/>
      <c r="G30" s="189"/>
      <c r="H30" s="190"/>
    </row>
    <row r="31" spans="1:13" ht="19" customHeight="1">
      <c r="A31" s="25"/>
      <c r="B31" s="66"/>
      <c r="C31" s="66"/>
      <c r="D31" s="67"/>
      <c r="E31" s="33"/>
      <c r="F31" s="114"/>
      <c r="G31" s="112"/>
      <c r="H31" s="70"/>
      <c r="I31" s="71"/>
    </row>
    <row r="32" spans="1:13" ht="19" customHeight="1">
      <c r="A32" s="25"/>
      <c r="B32" s="77"/>
      <c r="C32" s="77"/>
      <c r="D32" s="78"/>
      <c r="E32" s="21"/>
      <c r="F32" s="114"/>
      <c r="G32" s="112"/>
      <c r="H32" s="70"/>
      <c r="I32" s="71"/>
    </row>
    <row r="33" spans="1:9" ht="19" hidden="1" customHeight="1">
      <c r="A33" s="25"/>
      <c r="B33" s="66"/>
      <c r="C33" s="66"/>
      <c r="D33" s="67"/>
      <c r="E33" s="32"/>
      <c r="F33" s="114"/>
      <c r="G33" s="112"/>
      <c r="H33" s="70"/>
      <c r="I33" s="71"/>
    </row>
    <row r="34" spans="1:9" ht="19" hidden="1" customHeight="1">
      <c r="A34" s="25"/>
      <c r="B34" s="66"/>
      <c r="C34" s="66"/>
      <c r="D34" s="67"/>
      <c r="E34" s="32"/>
      <c r="F34" s="114"/>
      <c r="G34" s="112"/>
      <c r="H34" s="70"/>
      <c r="I34" s="71"/>
    </row>
    <row r="35" spans="1:9" ht="19" hidden="1" customHeight="1">
      <c r="A35" s="25"/>
      <c r="B35" s="66"/>
      <c r="C35" s="66"/>
      <c r="D35" s="67"/>
      <c r="E35" s="32"/>
      <c r="F35" s="114"/>
      <c r="G35" s="112"/>
      <c r="H35" s="70"/>
      <c r="I35" s="71"/>
    </row>
    <row r="36" spans="1:9" ht="19" hidden="1" customHeight="1">
      <c r="A36" s="25"/>
      <c r="B36" s="66"/>
      <c r="C36" s="66"/>
      <c r="D36" s="67"/>
      <c r="E36" s="32"/>
      <c r="F36" s="114"/>
      <c r="G36" s="112"/>
      <c r="H36" s="70"/>
      <c r="I36" s="71"/>
    </row>
    <row r="37" spans="1:9" ht="19" hidden="1" customHeight="1">
      <c r="A37" s="25"/>
      <c r="B37" s="66"/>
      <c r="C37" s="66"/>
      <c r="D37" s="67"/>
      <c r="E37" s="32"/>
      <c r="F37" s="114"/>
      <c r="G37" s="112"/>
      <c r="H37" s="70"/>
      <c r="I37" s="71"/>
    </row>
    <row r="38" spans="1:9" ht="15" customHeight="1">
      <c r="E38" s="9"/>
      <c r="F38" s="79"/>
      <c r="G38" s="80"/>
    </row>
    <row r="39" spans="1:9" ht="15" customHeight="1">
      <c r="E39" s="9"/>
      <c r="F39" s="79"/>
      <c r="G39" s="80"/>
    </row>
    <row r="40" spans="1:9" ht="15" customHeight="1">
      <c r="E40" s="9"/>
      <c r="F40" s="79"/>
      <c r="G40" s="80"/>
    </row>
    <row r="41" spans="1:9" ht="15" customHeight="1">
      <c r="E41" s="9"/>
      <c r="F41" s="79"/>
      <c r="G41" s="80"/>
    </row>
    <row r="42" spans="1:9" ht="15" customHeight="1">
      <c r="E42" s="9"/>
      <c r="F42" s="79"/>
      <c r="G42" s="80"/>
    </row>
    <row r="43" spans="1:9" ht="15" customHeight="1">
      <c r="E43" s="9"/>
      <c r="F43" s="79"/>
      <c r="G43" s="80"/>
    </row>
    <row r="44" spans="1:9" ht="15" customHeight="1">
      <c r="E44" s="9"/>
      <c r="F44" s="79"/>
      <c r="G44" s="80"/>
    </row>
    <row r="45" spans="1:9" ht="15" customHeight="1">
      <c r="E45" s="9"/>
      <c r="F45" s="79"/>
      <c r="G45" s="80"/>
    </row>
    <row r="46" spans="1:9" ht="15" customHeight="1">
      <c r="E46" s="9"/>
      <c r="F46" s="79"/>
      <c r="G46" s="80"/>
    </row>
    <row r="47" spans="1:9" ht="15" customHeight="1">
      <c r="E47" s="9"/>
      <c r="F47" s="79"/>
      <c r="G47" s="80"/>
    </row>
    <row r="48" spans="1:9" ht="15" customHeight="1">
      <c r="E48" s="9"/>
      <c r="F48" s="79"/>
      <c r="G48" s="80"/>
    </row>
    <row r="49" spans="5:7" ht="15" customHeight="1">
      <c r="E49" s="9"/>
      <c r="F49" s="79"/>
      <c r="G49" s="80"/>
    </row>
    <row r="50" spans="5:7" ht="15" customHeight="1">
      <c r="E50" s="9"/>
      <c r="F50" s="79"/>
      <c r="G50" s="80"/>
    </row>
    <row r="51" spans="5:7" ht="15" customHeight="1">
      <c r="E51" s="9"/>
      <c r="F51" s="79"/>
      <c r="G51" s="80"/>
    </row>
    <row r="52" spans="5:7" ht="15" customHeight="1">
      <c r="E52" s="9"/>
      <c r="F52" s="79"/>
      <c r="G52" s="80"/>
    </row>
    <row r="53" spans="5:7" ht="15" customHeight="1">
      <c r="E53" s="9"/>
      <c r="F53" s="79"/>
      <c r="G53" s="80"/>
    </row>
    <row r="54" spans="5:7" ht="15" customHeight="1">
      <c r="E54" s="9"/>
      <c r="F54" s="79"/>
      <c r="G54" s="80"/>
    </row>
    <row r="55" spans="5:7" ht="15" customHeight="1">
      <c r="E55" s="9"/>
      <c r="F55" s="79"/>
      <c r="G55" s="80"/>
    </row>
    <row r="56" spans="5:7" ht="15" customHeight="1">
      <c r="E56" s="9"/>
      <c r="F56" s="79"/>
      <c r="G56" s="80"/>
    </row>
    <row r="57" spans="5:7" ht="15" customHeight="1">
      <c r="E57" s="9"/>
      <c r="F57" s="79"/>
      <c r="G57" s="80"/>
    </row>
    <row r="58" spans="5:7" ht="15" customHeight="1">
      <c r="E58" s="9"/>
      <c r="F58" s="79"/>
      <c r="G58" s="80"/>
    </row>
    <row r="59" spans="5:7" ht="15" customHeight="1">
      <c r="E59" s="9"/>
      <c r="F59" s="79"/>
      <c r="G59" s="80"/>
    </row>
    <row r="60" spans="5:7" ht="15" customHeight="1">
      <c r="E60" s="9"/>
      <c r="F60" s="79"/>
      <c r="G60" s="80"/>
    </row>
    <row r="61" spans="5:7" ht="15" customHeight="1">
      <c r="E61" s="9"/>
      <c r="F61" s="79"/>
      <c r="G61" s="80"/>
    </row>
    <row r="62" spans="5:7" ht="15" customHeight="1">
      <c r="E62" s="9"/>
      <c r="F62" s="79"/>
      <c r="G62" s="80"/>
    </row>
    <row r="63" spans="5:7" ht="15" customHeight="1">
      <c r="E63" s="9"/>
      <c r="F63" s="79"/>
      <c r="G63" s="80"/>
    </row>
    <row r="64" spans="5:7" ht="15" customHeight="1">
      <c r="E64" s="9"/>
      <c r="F64" s="79"/>
      <c r="G64" s="80"/>
    </row>
    <row r="65" spans="5:7" ht="15" customHeight="1">
      <c r="E65" s="9"/>
      <c r="F65" s="79"/>
      <c r="G65" s="80"/>
    </row>
    <row r="66" spans="5:7" ht="15" customHeight="1">
      <c r="E66" s="9"/>
      <c r="F66" s="79"/>
      <c r="G66" s="80"/>
    </row>
    <row r="67" spans="5:7" ht="15" customHeight="1">
      <c r="E67" s="9"/>
      <c r="F67" s="79"/>
      <c r="G67" s="80"/>
    </row>
    <row r="68" spans="5:7" ht="15" customHeight="1">
      <c r="E68" s="9"/>
      <c r="F68" s="79"/>
      <c r="G68" s="80"/>
    </row>
    <row r="69" spans="5:7" ht="15" customHeight="1">
      <c r="E69" s="9"/>
      <c r="F69" s="79"/>
      <c r="G69" s="80"/>
    </row>
    <row r="70" spans="5:7" ht="15" customHeight="1">
      <c r="E70" s="9"/>
      <c r="F70" s="79"/>
      <c r="G70" s="80"/>
    </row>
    <row r="71" spans="5:7" ht="15" customHeight="1">
      <c r="E71" s="9"/>
      <c r="F71" s="79"/>
      <c r="G71" s="80"/>
    </row>
    <row r="72" spans="5:7" ht="15" customHeight="1">
      <c r="E72" s="9"/>
      <c r="F72" s="79"/>
      <c r="G72" s="80"/>
    </row>
    <row r="73" spans="5:7" ht="15" customHeight="1">
      <c r="E73" s="9"/>
      <c r="F73" s="79"/>
      <c r="G73" s="80"/>
    </row>
    <row r="74" spans="5:7" ht="15" customHeight="1">
      <c r="E74" s="9"/>
      <c r="F74" s="79"/>
      <c r="G74" s="80"/>
    </row>
    <row r="75" spans="5:7" ht="15" customHeight="1">
      <c r="E75" s="9"/>
      <c r="F75" s="79"/>
      <c r="G75" s="80"/>
    </row>
    <row r="76" spans="5:7" ht="15" customHeight="1">
      <c r="E76" s="9"/>
      <c r="F76" s="79"/>
      <c r="G76" s="80"/>
    </row>
    <row r="77" spans="5:7" ht="15" customHeight="1">
      <c r="E77" s="9"/>
      <c r="F77" s="79"/>
      <c r="G77" s="80"/>
    </row>
    <row r="78" spans="5:7" ht="15" customHeight="1">
      <c r="E78" s="9"/>
      <c r="F78" s="79"/>
      <c r="G78" s="80"/>
    </row>
    <row r="79" spans="5:7" ht="15" customHeight="1">
      <c r="E79" s="9"/>
      <c r="F79" s="79"/>
      <c r="G79" s="80"/>
    </row>
    <row r="80" spans="5:7" ht="15" customHeight="1">
      <c r="E80" s="9"/>
      <c r="F80" s="79"/>
      <c r="G80" s="80"/>
    </row>
    <row r="81" spans="5:7" ht="15" customHeight="1">
      <c r="E81" s="9"/>
      <c r="F81" s="79"/>
      <c r="G81" s="80"/>
    </row>
    <row r="82" spans="5:7" ht="15" customHeight="1">
      <c r="E82" s="9"/>
      <c r="F82" s="79"/>
      <c r="G82" s="80"/>
    </row>
    <row r="83" spans="5:7" ht="15" customHeight="1">
      <c r="E83" s="9"/>
      <c r="F83" s="79"/>
      <c r="G83" s="80"/>
    </row>
    <row r="84" spans="5:7" ht="15" customHeight="1">
      <c r="E84" s="9"/>
      <c r="F84" s="79"/>
      <c r="G84" s="80"/>
    </row>
    <row r="85" spans="5:7" ht="15" customHeight="1">
      <c r="E85" s="9"/>
      <c r="F85" s="79"/>
      <c r="G85" s="80"/>
    </row>
    <row r="86" spans="5:7" ht="15" customHeight="1">
      <c r="E86" s="9"/>
      <c r="F86" s="79"/>
      <c r="G86" s="80"/>
    </row>
    <row r="87" spans="5:7" ht="15" customHeight="1">
      <c r="E87" s="9"/>
      <c r="F87" s="79"/>
      <c r="G87" s="80"/>
    </row>
    <row r="88" spans="5:7" ht="15" customHeight="1">
      <c r="E88" s="9"/>
      <c r="F88" s="79"/>
      <c r="G88" s="80"/>
    </row>
    <row r="89" spans="5:7" ht="15" customHeight="1">
      <c r="E89" s="9"/>
      <c r="F89" s="79"/>
      <c r="G89" s="80"/>
    </row>
    <row r="90" spans="5:7" ht="15" customHeight="1">
      <c r="E90" s="9"/>
      <c r="F90" s="79"/>
      <c r="G90" s="80"/>
    </row>
    <row r="91" spans="5:7" ht="15" customHeight="1">
      <c r="E91" s="9"/>
      <c r="F91" s="79"/>
      <c r="G91" s="80"/>
    </row>
    <row r="92" spans="5:7" ht="15" customHeight="1">
      <c r="E92" s="9"/>
      <c r="F92" s="79"/>
      <c r="G92" s="80"/>
    </row>
    <row r="93" spans="5:7" ht="15" customHeight="1">
      <c r="E93" s="9"/>
      <c r="F93" s="79"/>
      <c r="G93" s="80"/>
    </row>
    <row r="94" spans="5:7" ht="15" customHeight="1">
      <c r="E94" s="9"/>
      <c r="F94" s="79"/>
      <c r="G94" s="80"/>
    </row>
    <row r="95" spans="5:7" ht="15" customHeight="1">
      <c r="E95" s="9"/>
      <c r="F95" s="79"/>
      <c r="G95" s="80"/>
    </row>
    <row r="96" spans="5:7" ht="15" customHeight="1">
      <c r="E96" s="9"/>
      <c r="F96" s="79"/>
      <c r="G96" s="80"/>
    </row>
    <row r="97" spans="5:7" ht="15" customHeight="1">
      <c r="E97" s="9"/>
      <c r="F97" s="79"/>
      <c r="G97" s="80"/>
    </row>
    <row r="98" spans="5:7" ht="15" customHeight="1">
      <c r="E98" s="9"/>
      <c r="F98" s="79"/>
      <c r="G98" s="80"/>
    </row>
    <row r="99" spans="5:7" ht="15" customHeight="1">
      <c r="E99" s="9"/>
      <c r="F99" s="79"/>
      <c r="G99" s="80"/>
    </row>
    <row r="100" spans="5:7" ht="15" customHeight="1">
      <c r="E100" s="9"/>
      <c r="F100" s="79"/>
      <c r="G100" s="80"/>
    </row>
    <row r="101" spans="5:7" ht="15" customHeight="1">
      <c r="E101" s="9"/>
      <c r="F101" s="79"/>
      <c r="G101" s="80"/>
    </row>
    <row r="102" spans="5:7" ht="15" customHeight="1">
      <c r="E102" s="9"/>
      <c r="F102" s="79"/>
      <c r="G102" s="80"/>
    </row>
    <row r="103" spans="5:7" ht="15" customHeight="1">
      <c r="E103" s="9"/>
      <c r="F103" s="79"/>
      <c r="G103" s="80"/>
    </row>
    <row r="104" spans="5:7" ht="15" customHeight="1">
      <c r="E104" s="9"/>
      <c r="F104" s="79"/>
      <c r="G104" s="80"/>
    </row>
    <row r="105" spans="5:7" ht="15" customHeight="1">
      <c r="E105" s="9"/>
      <c r="F105" s="79"/>
      <c r="G105" s="80"/>
    </row>
    <row r="106" spans="5:7" ht="15" customHeight="1">
      <c r="E106" s="9"/>
      <c r="F106" s="79"/>
      <c r="G106" s="80"/>
    </row>
    <row r="107" spans="5:7" ht="15" customHeight="1">
      <c r="E107" s="9"/>
      <c r="F107" s="79"/>
      <c r="G107" s="80"/>
    </row>
    <row r="108" spans="5:7" ht="15" customHeight="1">
      <c r="E108" s="9"/>
      <c r="F108" s="79"/>
      <c r="G108" s="80"/>
    </row>
    <row r="109" spans="5:7" ht="15" customHeight="1">
      <c r="E109" s="9"/>
      <c r="F109" s="79"/>
      <c r="G109" s="80"/>
    </row>
    <row r="110" spans="5:7" ht="15" customHeight="1">
      <c r="E110" s="9"/>
      <c r="F110" s="79"/>
      <c r="G110" s="80"/>
    </row>
    <row r="111" spans="5:7" ht="15" customHeight="1">
      <c r="E111" s="9"/>
      <c r="F111" s="79"/>
      <c r="G111" s="80"/>
    </row>
    <row r="112" spans="5:7" ht="15" customHeight="1">
      <c r="E112" s="9"/>
      <c r="F112" s="79"/>
      <c r="G112" s="80"/>
    </row>
    <row r="113" spans="5:7" ht="15" customHeight="1">
      <c r="E113" s="9"/>
      <c r="F113" s="79"/>
      <c r="G113" s="80"/>
    </row>
    <row r="114" spans="5:7" ht="15" customHeight="1">
      <c r="E114" s="9"/>
      <c r="F114" s="79"/>
      <c r="G114" s="80"/>
    </row>
    <row r="115" spans="5:7" ht="15" customHeight="1">
      <c r="E115" s="9"/>
      <c r="F115" s="79"/>
      <c r="G115" s="80"/>
    </row>
    <row r="116" spans="5:7" ht="15" customHeight="1">
      <c r="E116" s="9"/>
      <c r="F116" s="79"/>
      <c r="G116" s="80"/>
    </row>
    <row r="117" spans="5:7" ht="15" customHeight="1">
      <c r="E117" s="9"/>
      <c r="F117" s="79"/>
      <c r="G117" s="80"/>
    </row>
    <row r="118" spans="5:7" ht="15" customHeight="1">
      <c r="E118" s="9"/>
      <c r="F118" s="79"/>
      <c r="G118" s="80"/>
    </row>
    <row r="119" spans="5:7" ht="15" customHeight="1">
      <c r="E119" s="9"/>
      <c r="F119" s="79"/>
      <c r="G119" s="80"/>
    </row>
    <row r="120" spans="5:7" ht="15" customHeight="1">
      <c r="E120" s="9"/>
      <c r="F120" s="79"/>
      <c r="G120" s="80"/>
    </row>
    <row r="121" spans="5:7" ht="15" customHeight="1">
      <c r="E121" s="9"/>
      <c r="F121" s="79"/>
      <c r="G121" s="80"/>
    </row>
    <row r="122" spans="5:7" ht="15" customHeight="1">
      <c r="E122" s="9"/>
      <c r="F122" s="79"/>
      <c r="G122" s="80"/>
    </row>
    <row r="123" spans="5:7" ht="15" customHeight="1">
      <c r="E123" s="9"/>
      <c r="F123" s="79"/>
      <c r="G123" s="80"/>
    </row>
    <row r="124" spans="5:7" ht="15" customHeight="1">
      <c r="E124" s="9"/>
      <c r="F124" s="79"/>
      <c r="G124" s="80"/>
    </row>
    <row r="125" spans="5:7" ht="15" customHeight="1">
      <c r="E125" s="9"/>
      <c r="F125" s="79"/>
      <c r="G125" s="80"/>
    </row>
    <row r="126" spans="5:7" ht="15" customHeight="1">
      <c r="E126" s="9"/>
      <c r="F126" s="79"/>
      <c r="G126" s="80"/>
    </row>
    <row r="127" spans="5:7" ht="15" customHeight="1">
      <c r="E127" s="9"/>
      <c r="F127" s="79"/>
      <c r="G127" s="80"/>
    </row>
    <row r="128" spans="5:7" ht="15" customHeight="1">
      <c r="E128" s="9"/>
      <c r="F128" s="79"/>
      <c r="G128" s="80"/>
    </row>
    <row r="129" spans="5:7" ht="15" customHeight="1">
      <c r="E129" s="9"/>
      <c r="F129" s="79"/>
      <c r="G129" s="80"/>
    </row>
    <row r="130" spans="5:7" ht="15" customHeight="1">
      <c r="E130" s="9"/>
      <c r="F130" s="79"/>
      <c r="G130" s="80"/>
    </row>
    <row r="131" spans="5:7" ht="15" customHeight="1">
      <c r="E131" s="9"/>
      <c r="F131" s="79"/>
      <c r="G131" s="80"/>
    </row>
    <row r="132" spans="5:7" ht="15" customHeight="1">
      <c r="E132" s="9"/>
      <c r="F132" s="79"/>
      <c r="G132" s="80"/>
    </row>
    <row r="133" spans="5:7" ht="15" customHeight="1">
      <c r="E133" s="9"/>
      <c r="F133" s="79"/>
      <c r="G133" s="80"/>
    </row>
    <row r="134" spans="5:7" ht="15" customHeight="1">
      <c r="E134" s="9"/>
      <c r="F134" s="79"/>
      <c r="G134" s="80"/>
    </row>
    <row r="135" spans="5:7" ht="15" customHeight="1">
      <c r="E135" s="9"/>
      <c r="F135" s="79"/>
      <c r="G135" s="80"/>
    </row>
    <row r="136" spans="5:7" ht="15" customHeight="1">
      <c r="E136" s="9"/>
      <c r="F136" s="79"/>
      <c r="G136" s="80"/>
    </row>
    <row r="137" spans="5:7" ht="15" customHeight="1">
      <c r="E137" s="9"/>
      <c r="F137" s="79"/>
      <c r="G137" s="80"/>
    </row>
    <row r="138" spans="5:7" ht="15" customHeight="1">
      <c r="E138" s="9"/>
      <c r="F138" s="79"/>
      <c r="G138" s="80"/>
    </row>
    <row r="139" spans="5:7" ht="15" customHeight="1">
      <c r="E139" s="9"/>
      <c r="F139" s="79"/>
      <c r="G139" s="80"/>
    </row>
    <row r="140" spans="5:7" ht="15" customHeight="1">
      <c r="E140" s="9"/>
      <c r="F140" s="79"/>
      <c r="G140" s="80"/>
    </row>
    <row r="141" spans="5:7" ht="15" customHeight="1">
      <c r="E141" s="9"/>
      <c r="F141" s="79"/>
      <c r="G141" s="80"/>
    </row>
    <row r="142" spans="5:7" ht="15" customHeight="1">
      <c r="E142" s="9"/>
      <c r="F142" s="79"/>
      <c r="G142" s="80"/>
    </row>
    <row r="143" spans="5:7" ht="15" customHeight="1">
      <c r="F143" s="79"/>
      <c r="G143" s="80"/>
    </row>
    <row r="144" spans="5:7" ht="15" customHeight="1">
      <c r="F144" s="79"/>
      <c r="G144" s="80"/>
    </row>
    <row r="145" spans="6:7" ht="15" customHeight="1">
      <c r="F145" s="79"/>
      <c r="G145" s="80"/>
    </row>
    <row r="146" spans="6:7" ht="15" customHeight="1">
      <c r="F146" s="79"/>
      <c r="G146" s="80"/>
    </row>
    <row r="147" spans="6:7" ht="15" customHeight="1">
      <c r="F147" s="79"/>
      <c r="G147" s="80"/>
    </row>
    <row r="148" spans="6:7" ht="15" customHeight="1">
      <c r="F148" s="79"/>
      <c r="G148" s="80"/>
    </row>
    <row r="149" spans="6:7" ht="15" customHeight="1">
      <c r="F149" s="79"/>
      <c r="G149" s="80"/>
    </row>
    <row r="150" spans="6:7" ht="15" customHeight="1">
      <c r="F150" s="79"/>
      <c r="G150" s="80"/>
    </row>
    <row r="151" spans="6:7" ht="15" customHeight="1">
      <c r="F151" s="79"/>
      <c r="G151" s="80"/>
    </row>
    <row r="152" spans="6:7" ht="15" customHeight="1">
      <c r="F152" s="79"/>
      <c r="G152" s="80"/>
    </row>
    <row r="153" spans="6:7" ht="15" customHeight="1">
      <c r="F153" s="79"/>
      <c r="G153" s="80"/>
    </row>
    <row r="154" spans="6:7" ht="15" customHeight="1">
      <c r="F154" s="79"/>
      <c r="G154" s="80"/>
    </row>
    <row r="155" spans="6:7" ht="15" customHeight="1">
      <c r="F155" s="79"/>
      <c r="G155" s="80"/>
    </row>
    <row r="156" spans="6:7" ht="15" customHeight="1">
      <c r="F156" s="79"/>
      <c r="G156" s="80"/>
    </row>
    <row r="157" spans="6:7" ht="15" customHeight="1">
      <c r="F157" s="79"/>
      <c r="G157" s="80"/>
    </row>
    <row r="158" spans="6:7" ht="15" customHeight="1">
      <c r="F158" s="79"/>
      <c r="G158" s="80"/>
    </row>
    <row r="159" spans="6:7" ht="15" customHeight="1">
      <c r="F159" s="79"/>
      <c r="G159" s="80"/>
    </row>
    <row r="160" spans="6:7" ht="15" customHeight="1">
      <c r="F160" s="79"/>
      <c r="G160" s="80"/>
    </row>
    <row r="161" spans="6:7" ht="15" customHeight="1">
      <c r="F161" s="79"/>
      <c r="G161" s="80"/>
    </row>
    <row r="162" spans="6:7" ht="15" customHeight="1">
      <c r="F162" s="79"/>
      <c r="G162" s="80"/>
    </row>
    <row r="163" spans="6:7" ht="15" customHeight="1">
      <c r="F163" s="79"/>
      <c r="G163" s="80"/>
    </row>
    <row r="164" spans="6:7" ht="15" customHeight="1">
      <c r="F164" s="79"/>
      <c r="G164" s="80"/>
    </row>
    <row r="165" spans="6:7" ht="15" customHeight="1">
      <c r="F165" s="79"/>
      <c r="G165" s="80"/>
    </row>
    <row r="166" spans="6:7" ht="15" customHeight="1">
      <c r="F166" s="79"/>
      <c r="G166" s="80"/>
    </row>
    <row r="167" spans="6:7" ht="15" customHeight="1">
      <c r="F167" s="79"/>
      <c r="G167" s="80"/>
    </row>
    <row r="168" spans="6:7" ht="15" customHeight="1">
      <c r="F168" s="79"/>
      <c r="G168" s="80"/>
    </row>
    <row r="169" spans="6:7" ht="15" customHeight="1">
      <c r="F169" s="79"/>
      <c r="G169" s="80"/>
    </row>
    <row r="170" spans="6:7" ht="15" customHeight="1">
      <c r="F170" s="79"/>
      <c r="G170" s="80"/>
    </row>
    <row r="171" spans="6:7" ht="15" customHeight="1">
      <c r="F171" s="79"/>
      <c r="G171" s="80"/>
    </row>
    <row r="172" spans="6:7" ht="15" customHeight="1">
      <c r="F172" s="79"/>
      <c r="G172" s="80"/>
    </row>
    <row r="173" spans="6:7" ht="15" customHeight="1">
      <c r="F173" s="79"/>
      <c r="G173" s="80"/>
    </row>
    <row r="174" spans="6:7" ht="15" customHeight="1">
      <c r="F174" s="79"/>
      <c r="G174" s="80"/>
    </row>
    <row r="175" spans="6:7" ht="15" customHeight="1">
      <c r="F175" s="79"/>
      <c r="G175" s="80"/>
    </row>
    <row r="176" spans="6:7" ht="15" customHeight="1">
      <c r="F176" s="79"/>
      <c r="G176" s="80"/>
    </row>
    <row r="177" spans="6:7" ht="15" customHeight="1">
      <c r="F177" s="79"/>
      <c r="G177" s="80"/>
    </row>
    <row r="178" spans="6:7" ht="15" customHeight="1">
      <c r="F178" s="79"/>
      <c r="G178" s="80"/>
    </row>
    <row r="179" spans="6:7" ht="15" customHeight="1">
      <c r="F179" s="79"/>
      <c r="G179" s="80"/>
    </row>
    <row r="180" spans="6:7" ht="15" customHeight="1">
      <c r="F180" s="79"/>
      <c r="G180" s="80"/>
    </row>
    <row r="181" spans="6:7" ht="15" customHeight="1">
      <c r="F181" s="79"/>
      <c r="G181" s="80"/>
    </row>
    <row r="182" spans="6:7" ht="15" customHeight="1">
      <c r="F182" s="79"/>
      <c r="G182" s="80"/>
    </row>
    <row r="183" spans="6:7" ht="15" customHeight="1">
      <c r="F183" s="79"/>
      <c r="G183" s="80"/>
    </row>
    <row r="184" spans="6:7" ht="15" customHeight="1">
      <c r="F184" s="79"/>
      <c r="G184" s="80"/>
    </row>
    <row r="185" spans="6:7" ht="15" customHeight="1">
      <c r="F185" s="79"/>
      <c r="G185" s="80"/>
    </row>
    <row r="186" spans="6:7" ht="15" customHeight="1">
      <c r="F186" s="79"/>
      <c r="G186" s="80"/>
    </row>
    <row r="187" spans="6:7" ht="15" customHeight="1">
      <c r="F187" s="79"/>
      <c r="G187" s="80"/>
    </row>
    <row r="188" spans="6:7" ht="15" customHeight="1">
      <c r="F188" s="79"/>
      <c r="G188" s="80"/>
    </row>
    <row r="189" spans="6:7" ht="15" customHeight="1">
      <c r="F189" s="79"/>
      <c r="G189" s="80"/>
    </row>
    <row r="190" spans="6:7" ht="15" customHeight="1">
      <c r="F190" s="79"/>
      <c r="G190" s="80"/>
    </row>
    <row r="191" spans="6:7" ht="15" customHeight="1">
      <c r="F191" s="79"/>
      <c r="G191" s="80"/>
    </row>
    <row r="192" spans="6:7" ht="15" customHeight="1">
      <c r="F192" s="79"/>
      <c r="G192" s="80"/>
    </row>
    <row r="193" spans="6:7" ht="15" customHeight="1">
      <c r="F193" s="79"/>
      <c r="G193" s="80"/>
    </row>
    <row r="194" spans="6:7" ht="15" customHeight="1">
      <c r="F194" s="79"/>
      <c r="G194" s="80"/>
    </row>
    <row r="195" spans="6:7" ht="15" customHeight="1">
      <c r="F195" s="79"/>
      <c r="G195" s="80"/>
    </row>
    <row r="196" spans="6:7" ht="15" customHeight="1">
      <c r="F196" s="79"/>
      <c r="G196" s="80"/>
    </row>
    <row r="197" spans="6:7" ht="15" customHeight="1">
      <c r="F197" s="79"/>
      <c r="G197" s="80"/>
    </row>
    <row r="198" spans="6:7" ht="15" customHeight="1">
      <c r="F198" s="79"/>
      <c r="G198" s="80"/>
    </row>
    <row r="199" spans="6:7" ht="15" customHeight="1">
      <c r="F199" s="79"/>
      <c r="G199" s="80"/>
    </row>
    <row r="200" spans="6:7" ht="15" customHeight="1">
      <c r="F200" s="79"/>
      <c r="G200" s="80"/>
    </row>
    <row r="201" spans="6:7" ht="15" customHeight="1">
      <c r="F201" s="79"/>
      <c r="G201" s="80"/>
    </row>
    <row r="202" spans="6:7" ht="15" customHeight="1">
      <c r="F202" s="79"/>
      <c r="G202" s="80"/>
    </row>
    <row r="203" spans="6:7" ht="15" customHeight="1">
      <c r="F203" s="79"/>
      <c r="G203" s="80"/>
    </row>
    <row r="204" spans="6:7" ht="15" customHeight="1">
      <c r="F204" s="79"/>
      <c r="G204" s="80"/>
    </row>
    <row r="205" spans="6:7" ht="15" customHeight="1">
      <c r="F205" s="79"/>
      <c r="G205" s="80"/>
    </row>
    <row r="206" spans="6:7" ht="15" customHeight="1">
      <c r="F206" s="79"/>
      <c r="G206" s="80"/>
    </row>
    <row r="207" spans="6:7" ht="15" customHeight="1">
      <c r="F207" s="79"/>
      <c r="G207" s="80"/>
    </row>
    <row r="208" spans="6:7" ht="15" customHeight="1">
      <c r="F208" s="79"/>
      <c r="G208" s="80"/>
    </row>
    <row r="209" spans="6:7" ht="15" customHeight="1">
      <c r="F209" s="79"/>
      <c r="G209" s="80"/>
    </row>
    <row r="210" spans="6:7" ht="15" customHeight="1">
      <c r="F210" s="79"/>
      <c r="G210" s="80"/>
    </row>
    <row r="211" spans="6:7" ht="15" customHeight="1">
      <c r="F211" s="79"/>
      <c r="G211" s="80"/>
    </row>
    <row r="212" spans="6:7" ht="15" customHeight="1">
      <c r="F212" s="79"/>
      <c r="G212" s="80"/>
    </row>
    <row r="213" spans="6:7" ht="15" customHeight="1">
      <c r="F213" s="79"/>
      <c r="G213" s="80"/>
    </row>
    <row r="214" spans="6:7" ht="15" customHeight="1">
      <c r="F214" s="79"/>
      <c r="G214" s="80"/>
    </row>
    <row r="215" spans="6:7" ht="15" customHeight="1">
      <c r="F215" s="79"/>
      <c r="G215" s="80"/>
    </row>
    <row r="216" spans="6:7" ht="15" customHeight="1">
      <c r="F216" s="79"/>
      <c r="G216" s="80"/>
    </row>
    <row r="217" spans="6:7" ht="15" customHeight="1">
      <c r="F217" s="79"/>
      <c r="G217" s="80"/>
    </row>
    <row r="218" spans="6:7" ht="15" customHeight="1">
      <c r="F218" s="79"/>
      <c r="G218" s="80"/>
    </row>
    <row r="219" spans="6:7" ht="15" customHeight="1">
      <c r="F219" s="79"/>
      <c r="G219" s="80"/>
    </row>
    <row r="220" spans="6:7" ht="15" customHeight="1">
      <c r="F220" s="79"/>
      <c r="G220" s="80"/>
    </row>
    <row r="221" spans="6:7" ht="15" customHeight="1">
      <c r="F221" s="79"/>
      <c r="G221" s="80"/>
    </row>
    <row r="222" spans="6:7" ht="15" customHeight="1">
      <c r="F222" s="79"/>
      <c r="G222" s="80"/>
    </row>
    <row r="223" spans="6:7" ht="15" customHeight="1">
      <c r="F223" s="79"/>
      <c r="G223" s="80"/>
    </row>
    <row r="224" spans="6:7" ht="15" customHeight="1">
      <c r="F224" s="79"/>
      <c r="G224" s="80"/>
    </row>
    <row r="225" spans="6:7" ht="15" customHeight="1">
      <c r="F225" s="79"/>
      <c r="G225" s="80"/>
    </row>
    <row r="226" spans="6:7" ht="15" customHeight="1">
      <c r="F226" s="79"/>
      <c r="G226" s="80"/>
    </row>
    <row r="227" spans="6:7" ht="15" customHeight="1">
      <c r="F227" s="79"/>
      <c r="G227" s="80"/>
    </row>
    <row r="228" spans="6:7" ht="15" customHeight="1">
      <c r="F228" s="79"/>
      <c r="G228" s="80"/>
    </row>
    <row r="229" spans="6:7" ht="15" customHeight="1">
      <c r="F229" s="79"/>
      <c r="G229" s="80"/>
    </row>
    <row r="230" spans="6:7" ht="15" customHeight="1">
      <c r="F230" s="79"/>
      <c r="G230" s="80"/>
    </row>
    <row r="231" spans="6:7" ht="15" customHeight="1">
      <c r="F231" s="79"/>
      <c r="G231" s="80"/>
    </row>
    <row r="232" spans="6:7" ht="15" customHeight="1">
      <c r="F232" s="79"/>
      <c r="G232" s="80"/>
    </row>
    <row r="233" spans="6:7" ht="15" customHeight="1">
      <c r="F233" s="79"/>
      <c r="G233" s="80"/>
    </row>
    <row r="234" spans="6:7" ht="15" customHeight="1">
      <c r="F234" s="79"/>
      <c r="G234" s="80"/>
    </row>
    <row r="235" spans="6:7" ht="15" customHeight="1">
      <c r="F235" s="79"/>
      <c r="G235" s="80"/>
    </row>
    <row r="236" spans="6:7" ht="15" customHeight="1">
      <c r="F236" s="79"/>
      <c r="G236" s="80"/>
    </row>
    <row r="237" spans="6:7" ht="15" customHeight="1">
      <c r="F237" s="79"/>
      <c r="G237" s="80"/>
    </row>
    <row r="238" spans="6:7" ht="15" customHeight="1">
      <c r="F238" s="79"/>
      <c r="G238" s="80"/>
    </row>
    <row r="239" spans="6:7" ht="15" customHeight="1">
      <c r="F239" s="79"/>
      <c r="G239" s="80"/>
    </row>
    <row r="240" spans="6:7" ht="15" customHeight="1">
      <c r="F240" s="79"/>
      <c r="G240" s="80"/>
    </row>
    <row r="241" spans="6:7" ht="15" customHeight="1">
      <c r="F241" s="79"/>
      <c r="G241" s="80"/>
    </row>
    <row r="242" spans="6:7" ht="15" customHeight="1">
      <c r="F242" s="79"/>
      <c r="G242" s="80"/>
    </row>
    <row r="243" spans="6:7" ht="15" customHeight="1">
      <c r="F243" s="79"/>
      <c r="G243" s="80"/>
    </row>
    <row r="244" spans="6:7" ht="15" customHeight="1">
      <c r="F244" s="79"/>
      <c r="G244" s="80"/>
    </row>
    <row r="245" spans="6:7" ht="15" customHeight="1">
      <c r="F245" s="79"/>
      <c r="G245" s="80"/>
    </row>
    <row r="246" spans="6:7" ht="15" customHeight="1">
      <c r="F246" s="79"/>
      <c r="G246" s="80"/>
    </row>
    <row r="247" spans="6:7" ht="15" customHeight="1">
      <c r="F247" s="79"/>
      <c r="G247" s="80"/>
    </row>
    <row r="248" spans="6:7" ht="15" customHeight="1">
      <c r="F248" s="79"/>
      <c r="G248" s="80"/>
    </row>
    <row r="249" spans="6:7" ht="15" customHeight="1">
      <c r="F249" s="79"/>
      <c r="G249" s="80"/>
    </row>
    <row r="250" spans="6:7" ht="15" customHeight="1">
      <c r="F250" s="79"/>
      <c r="G250" s="80"/>
    </row>
    <row r="251" spans="6:7" ht="15" customHeight="1">
      <c r="F251" s="79"/>
      <c r="G251" s="80"/>
    </row>
    <row r="252" spans="6:7" ht="15" customHeight="1">
      <c r="F252" s="79"/>
      <c r="G252" s="80"/>
    </row>
    <row r="253" spans="6:7" ht="15" customHeight="1">
      <c r="F253" s="79"/>
      <c r="G253" s="80"/>
    </row>
    <row r="254" spans="6:7" ht="15" customHeight="1">
      <c r="F254" s="79"/>
      <c r="G254" s="80"/>
    </row>
    <row r="255" spans="6:7" ht="15" customHeight="1">
      <c r="F255" s="79"/>
      <c r="G255" s="80"/>
    </row>
    <row r="256" spans="6:7" ht="15" customHeight="1">
      <c r="F256" s="79"/>
      <c r="G256" s="80"/>
    </row>
    <row r="257" spans="6:7" ht="15" customHeight="1">
      <c r="F257" s="79"/>
      <c r="G257" s="80"/>
    </row>
    <row r="258" spans="6:7">
      <c r="F258" s="79"/>
      <c r="G258" s="80"/>
    </row>
    <row r="259" spans="6:7">
      <c r="F259" s="79"/>
      <c r="G259" s="80"/>
    </row>
    <row r="260" spans="6:7">
      <c r="F260" s="79"/>
      <c r="G260" s="80"/>
    </row>
    <row r="261" spans="6:7">
      <c r="F261" s="79"/>
      <c r="G261" s="80"/>
    </row>
    <row r="262" spans="6:7">
      <c r="F262" s="79"/>
      <c r="G262" s="80"/>
    </row>
    <row r="263" spans="6:7">
      <c r="F263" s="79"/>
      <c r="G263" s="80"/>
    </row>
    <row r="264" spans="6:7">
      <c r="F264" s="79"/>
      <c r="G264" s="80"/>
    </row>
    <row r="265" spans="6:7">
      <c r="F265" s="79"/>
      <c r="G265" s="80"/>
    </row>
    <row r="266" spans="6:7">
      <c r="F266" s="79"/>
      <c r="G266" s="80"/>
    </row>
    <row r="267" spans="6:7">
      <c r="F267" s="79"/>
      <c r="G267" s="80"/>
    </row>
    <row r="268" spans="6:7">
      <c r="F268" s="79"/>
      <c r="G268" s="80"/>
    </row>
    <row r="269" spans="6:7">
      <c r="F269" s="79"/>
      <c r="G269" s="80"/>
    </row>
    <row r="270" spans="6:7">
      <c r="F270" s="79"/>
      <c r="G270" s="80"/>
    </row>
    <row r="271" spans="6:7">
      <c r="F271" s="79"/>
      <c r="G271" s="80"/>
    </row>
    <row r="272" spans="6:7">
      <c r="F272" s="79"/>
      <c r="G272" s="80"/>
    </row>
    <row r="273" spans="6:7">
      <c r="F273" s="79"/>
      <c r="G273" s="80"/>
    </row>
    <row r="274" spans="6:7">
      <c r="F274" s="79"/>
      <c r="G274" s="80"/>
    </row>
    <row r="275" spans="6:7">
      <c r="F275" s="79"/>
      <c r="G275" s="80"/>
    </row>
    <row r="276" spans="6:7">
      <c r="F276" s="79"/>
      <c r="G276" s="80"/>
    </row>
    <row r="277" spans="6:7">
      <c r="F277" s="79"/>
      <c r="G277" s="80"/>
    </row>
    <row r="278" spans="6:7">
      <c r="F278" s="79"/>
      <c r="G278" s="80"/>
    </row>
    <row r="279" spans="6:7">
      <c r="F279" s="79"/>
      <c r="G279" s="80"/>
    </row>
    <row r="280" spans="6:7">
      <c r="F280" s="79"/>
      <c r="G280" s="80"/>
    </row>
    <row r="281" spans="6:7">
      <c r="F281" s="79"/>
      <c r="G281" s="80"/>
    </row>
    <row r="282" spans="6:7">
      <c r="F282" s="79"/>
      <c r="G282" s="80"/>
    </row>
    <row r="283" spans="6:7">
      <c r="F283" s="79"/>
      <c r="G283" s="80"/>
    </row>
    <row r="284" spans="6:7">
      <c r="F284" s="79"/>
      <c r="G284" s="80"/>
    </row>
    <row r="285" spans="6:7">
      <c r="F285" s="79"/>
      <c r="G285" s="80"/>
    </row>
    <row r="286" spans="6:7">
      <c r="F286" s="79"/>
      <c r="G286" s="80"/>
    </row>
    <row r="287" spans="6:7">
      <c r="F287" s="79"/>
      <c r="G287" s="80"/>
    </row>
    <row r="288" spans="6:7">
      <c r="F288" s="79"/>
      <c r="G288" s="80"/>
    </row>
    <row r="289" spans="6:7">
      <c r="F289" s="79"/>
      <c r="G289" s="80"/>
    </row>
    <row r="290" spans="6:7">
      <c r="F290" s="79"/>
      <c r="G290" s="80"/>
    </row>
    <row r="291" spans="6:7">
      <c r="F291" s="79"/>
      <c r="G291" s="80"/>
    </row>
    <row r="292" spans="6:7">
      <c r="F292" s="79"/>
      <c r="G292" s="80"/>
    </row>
    <row r="293" spans="6:7">
      <c r="F293" s="79"/>
      <c r="G293" s="80"/>
    </row>
    <row r="294" spans="6:7">
      <c r="F294" s="79"/>
      <c r="G294" s="80"/>
    </row>
    <row r="295" spans="6:7">
      <c r="F295" s="79"/>
      <c r="G295" s="80"/>
    </row>
    <row r="296" spans="6:7">
      <c r="F296" s="79"/>
      <c r="G296" s="80"/>
    </row>
    <row r="297" spans="6:7">
      <c r="F297" s="79"/>
      <c r="G297" s="80"/>
    </row>
    <row r="298" spans="6:7">
      <c r="F298" s="79"/>
      <c r="G298" s="80"/>
    </row>
    <row r="299" spans="6:7">
      <c r="F299" s="79"/>
      <c r="G299" s="80"/>
    </row>
    <row r="300" spans="6:7">
      <c r="F300" s="79"/>
      <c r="G300" s="80"/>
    </row>
    <row r="301" spans="6:7">
      <c r="F301" s="79"/>
      <c r="G301" s="80"/>
    </row>
    <row r="302" spans="6:7">
      <c r="F302" s="79"/>
      <c r="G302" s="80"/>
    </row>
    <row r="303" spans="6:7">
      <c r="F303" s="79"/>
      <c r="G303" s="80"/>
    </row>
    <row r="304" spans="6:7">
      <c r="F304" s="79"/>
      <c r="G304" s="80"/>
    </row>
    <row r="305" spans="6:7">
      <c r="F305" s="79"/>
      <c r="G305" s="80"/>
    </row>
    <row r="306" spans="6:7">
      <c r="F306" s="79"/>
      <c r="G306" s="80"/>
    </row>
    <row r="307" spans="6:7">
      <c r="F307" s="79"/>
      <c r="G307" s="80"/>
    </row>
    <row r="308" spans="6:7">
      <c r="F308" s="79"/>
      <c r="G308" s="80"/>
    </row>
    <row r="309" spans="6:7">
      <c r="F309" s="79"/>
      <c r="G309" s="80"/>
    </row>
    <row r="310" spans="6:7">
      <c r="F310" s="79"/>
      <c r="G310" s="80"/>
    </row>
    <row r="311" spans="6:7">
      <c r="F311" s="79"/>
      <c r="G311" s="80"/>
    </row>
    <row r="312" spans="6:7">
      <c r="F312" s="79"/>
      <c r="G312" s="80"/>
    </row>
    <row r="313" spans="6:7">
      <c r="F313" s="79"/>
      <c r="G313" s="80"/>
    </row>
    <row r="314" spans="6:7">
      <c r="F314" s="79"/>
      <c r="G314" s="80"/>
    </row>
    <row r="315" spans="6:7">
      <c r="F315" s="79"/>
      <c r="G315" s="80"/>
    </row>
    <row r="316" spans="6:7">
      <c r="F316" s="79"/>
      <c r="G316" s="80"/>
    </row>
    <row r="317" spans="6:7">
      <c r="F317" s="79"/>
      <c r="G317" s="80"/>
    </row>
    <row r="318" spans="6:7">
      <c r="F318" s="79"/>
      <c r="G318" s="80"/>
    </row>
    <row r="319" spans="6:7">
      <c r="F319" s="79"/>
      <c r="G319" s="80"/>
    </row>
    <row r="320" spans="6:7">
      <c r="F320" s="79"/>
      <c r="G320" s="80"/>
    </row>
    <row r="321" spans="6:7">
      <c r="F321" s="79"/>
      <c r="G321" s="80"/>
    </row>
    <row r="322" spans="6:7">
      <c r="F322" s="79"/>
      <c r="G322" s="80"/>
    </row>
    <row r="323" spans="6:7">
      <c r="F323" s="79"/>
      <c r="G323" s="80"/>
    </row>
    <row r="324" spans="6:7">
      <c r="F324" s="79"/>
      <c r="G324" s="80"/>
    </row>
    <row r="325" spans="6:7">
      <c r="F325" s="79"/>
      <c r="G325" s="80"/>
    </row>
    <row r="326" spans="6:7">
      <c r="F326" s="79"/>
      <c r="G326" s="80"/>
    </row>
    <row r="327" spans="6:7">
      <c r="F327" s="79"/>
      <c r="G327" s="80"/>
    </row>
    <row r="328" spans="6:7">
      <c r="F328" s="79"/>
      <c r="G328" s="80"/>
    </row>
    <row r="329" spans="6:7">
      <c r="F329" s="79"/>
      <c r="G329" s="80"/>
    </row>
    <row r="330" spans="6:7">
      <c r="F330" s="79"/>
      <c r="G330" s="80"/>
    </row>
    <row r="331" spans="6:7">
      <c r="F331" s="79"/>
      <c r="G331" s="80"/>
    </row>
    <row r="332" spans="6:7">
      <c r="F332" s="79"/>
      <c r="G332" s="80"/>
    </row>
    <row r="333" spans="6:7">
      <c r="F333" s="79"/>
      <c r="G333" s="80"/>
    </row>
    <row r="334" spans="6:7">
      <c r="F334" s="79"/>
      <c r="G334" s="80"/>
    </row>
    <row r="335" spans="6:7">
      <c r="F335" s="79"/>
      <c r="G335" s="80"/>
    </row>
    <row r="336" spans="6:7">
      <c r="F336" s="79"/>
      <c r="G336" s="80"/>
    </row>
    <row r="337" spans="6:7">
      <c r="F337" s="79"/>
      <c r="G337" s="80"/>
    </row>
    <row r="338" spans="6:7">
      <c r="F338" s="79"/>
      <c r="G338" s="80"/>
    </row>
    <row r="339" spans="6:7">
      <c r="F339" s="79"/>
      <c r="G339" s="80"/>
    </row>
    <row r="340" spans="6:7">
      <c r="F340" s="79"/>
      <c r="G340" s="80"/>
    </row>
    <row r="341" spans="6:7">
      <c r="F341" s="79"/>
      <c r="G341" s="80"/>
    </row>
    <row r="342" spans="6:7">
      <c r="F342" s="79"/>
      <c r="G342" s="80"/>
    </row>
    <row r="343" spans="6:7">
      <c r="F343" s="79"/>
      <c r="G343" s="80"/>
    </row>
    <row r="344" spans="6:7">
      <c r="F344" s="79"/>
      <c r="G344" s="80"/>
    </row>
    <row r="345" spans="6:7">
      <c r="F345" s="79"/>
      <c r="G345" s="80"/>
    </row>
    <row r="346" spans="6:7">
      <c r="F346" s="79"/>
      <c r="G346" s="80"/>
    </row>
    <row r="347" spans="6:7">
      <c r="F347" s="79"/>
      <c r="G347" s="80"/>
    </row>
    <row r="348" spans="6:7">
      <c r="F348" s="79"/>
      <c r="G348" s="80"/>
    </row>
    <row r="349" spans="6:7">
      <c r="F349" s="79"/>
      <c r="G349" s="80"/>
    </row>
    <row r="350" spans="6:7">
      <c r="F350" s="79"/>
      <c r="G350" s="80"/>
    </row>
    <row r="351" spans="6:7">
      <c r="F351" s="79"/>
      <c r="G351" s="80"/>
    </row>
    <row r="352" spans="6:7">
      <c r="F352" s="79"/>
      <c r="G352" s="80"/>
    </row>
    <row r="353" spans="6:7">
      <c r="F353" s="79"/>
      <c r="G353" s="80"/>
    </row>
    <row r="354" spans="6:7">
      <c r="F354" s="79"/>
      <c r="G354" s="80"/>
    </row>
    <row r="355" spans="6:7">
      <c r="F355" s="79"/>
      <c r="G355" s="80"/>
    </row>
    <row r="356" spans="6:7">
      <c r="F356" s="79"/>
      <c r="G356" s="80"/>
    </row>
    <row r="357" spans="6:7">
      <c r="F357" s="79"/>
      <c r="G357" s="80"/>
    </row>
    <row r="358" spans="6:7">
      <c r="F358" s="79"/>
      <c r="G358" s="80"/>
    </row>
    <row r="359" spans="6:7">
      <c r="F359" s="79"/>
      <c r="G359" s="80"/>
    </row>
    <row r="360" spans="6:7">
      <c r="F360" s="79"/>
      <c r="G360" s="80"/>
    </row>
    <row r="361" spans="6:7">
      <c r="F361" s="79"/>
      <c r="G361" s="80"/>
    </row>
    <row r="362" spans="6:7">
      <c r="F362" s="79"/>
      <c r="G362" s="80"/>
    </row>
    <row r="363" spans="6:7">
      <c r="F363" s="79"/>
      <c r="G363" s="80"/>
    </row>
    <row r="364" spans="6:7">
      <c r="F364" s="79"/>
      <c r="G364" s="80"/>
    </row>
    <row r="365" spans="6:7">
      <c r="F365" s="79"/>
      <c r="G365" s="80"/>
    </row>
    <row r="366" spans="6:7">
      <c r="F366" s="79"/>
      <c r="G366" s="80"/>
    </row>
    <row r="367" spans="6:7">
      <c r="F367" s="79"/>
      <c r="G367" s="80"/>
    </row>
    <row r="368" spans="6:7">
      <c r="F368" s="79"/>
      <c r="G368" s="80"/>
    </row>
    <row r="369" spans="6:7">
      <c r="F369" s="79"/>
      <c r="G369" s="80"/>
    </row>
    <row r="370" spans="6:7">
      <c r="F370" s="79"/>
      <c r="G370" s="80"/>
    </row>
    <row r="371" spans="6:7">
      <c r="F371" s="79"/>
      <c r="G371" s="80"/>
    </row>
    <row r="372" spans="6:7">
      <c r="F372" s="79"/>
      <c r="G372" s="80"/>
    </row>
    <row r="373" spans="6:7">
      <c r="F373" s="79"/>
      <c r="G373" s="80"/>
    </row>
    <row r="374" spans="6:7">
      <c r="F374" s="79"/>
      <c r="G374" s="80"/>
    </row>
    <row r="375" spans="6:7">
      <c r="F375" s="79"/>
      <c r="G375" s="80"/>
    </row>
    <row r="376" spans="6:7">
      <c r="F376" s="79"/>
      <c r="G376" s="80"/>
    </row>
    <row r="377" spans="6:7">
      <c r="F377" s="79"/>
      <c r="G377" s="80"/>
    </row>
    <row r="378" spans="6:7">
      <c r="F378" s="79"/>
      <c r="G378" s="80"/>
    </row>
    <row r="379" spans="6:7">
      <c r="F379" s="79"/>
      <c r="G379" s="80"/>
    </row>
    <row r="380" spans="6:7">
      <c r="F380" s="79"/>
      <c r="G380" s="80"/>
    </row>
    <row r="381" spans="6:7">
      <c r="F381" s="79"/>
      <c r="G381" s="80"/>
    </row>
    <row r="382" spans="6:7">
      <c r="F382" s="79"/>
      <c r="G382" s="80"/>
    </row>
    <row r="383" spans="6:7">
      <c r="F383" s="79"/>
      <c r="G383" s="80"/>
    </row>
    <row r="384" spans="6:7">
      <c r="F384" s="79"/>
      <c r="G384" s="80"/>
    </row>
    <row r="385" spans="6:7">
      <c r="F385" s="79"/>
      <c r="G385" s="80"/>
    </row>
    <row r="386" spans="6:7">
      <c r="F386" s="79"/>
      <c r="G386" s="80"/>
    </row>
    <row r="387" spans="6:7">
      <c r="F387" s="79"/>
      <c r="G387" s="80"/>
    </row>
    <row r="388" spans="6:7">
      <c r="F388" s="79"/>
      <c r="G388" s="80"/>
    </row>
    <row r="389" spans="6:7">
      <c r="F389" s="79"/>
      <c r="G389" s="80"/>
    </row>
    <row r="390" spans="6:7">
      <c r="F390" s="79"/>
      <c r="G390" s="80"/>
    </row>
    <row r="391" spans="6:7">
      <c r="F391" s="79"/>
      <c r="G391" s="80"/>
    </row>
    <row r="392" spans="6:7">
      <c r="F392" s="79"/>
      <c r="G392" s="80"/>
    </row>
    <row r="393" spans="6:7">
      <c r="F393" s="79"/>
      <c r="G393" s="80"/>
    </row>
    <row r="394" spans="6:7">
      <c r="F394" s="79"/>
      <c r="G394" s="80"/>
    </row>
    <row r="395" spans="6:7">
      <c r="F395" s="79"/>
      <c r="G395" s="80"/>
    </row>
    <row r="396" spans="6:7">
      <c r="F396" s="79"/>
      <c r="G396" s="80"/>
    </row>
    <row r="397" spans="6:7">
      <c r="F397" s="79"/>
      <c r="G397" s="80"/>
    </row>
    <row r="398" spans="6:7">
      <c r="F398" s="79"/>
      <c r="G398" s="80"/>
    </row>
    <row r="399" spans="6:7">
      <c r="F399" s="79"/>
      <c r="G399" s="80"/>
    </row>
    <row r="400" spans="6:7">
      <c r="F400" s="79"/>
      <c r="G400" s="80"/>
    </row>
    <row r="401" spans="6:7">
      <c r="F401" s="79"/>
      <c r="G401" s="80"/>
    </row>
    <row r="402" spans="6:7">
      <c r="F402" s="79"/>
      <c r="G402" s="80"/>
    </row>
    <row r="403" spans="6:7">
      <c r="F403" s="79"/>
      <c r="G403" s="80"/>
    </row>
    <row r="404" spans="6:7">
      <c r="F404" s="79"/>
      <c r="G404" s="80"/>
    </row>
    <row r="405" spans="6:7">
      <c r="F405" s="79"/>
      <c r="G405" s="80"/>
    </row>
    <row r="406" spans="6:7">
      <c r="F406" s="79"/>
      <c r="G406" s="80"/>
    </row>
    <row r="407" spans="6:7">
      <c r="F407" s="79"/>
      <c r="G407" s="80"/>
    </row>
    <row r="408" spans="6:7">
      <c r="F408" s="79"/>
      <c r="G408" s="80"/>
    </row>
    <row r="409" spans="6:7">
      <c r="F409" s="79"/>
      <c r="G409" s="80"/>
    </row>
    <row r="410" spans="6:7">
      <c r="F410" s="79"/>
      <c r="G410" s="80"/>
    </row>
    <row r="411" spans="6:7">
      <c r="F411" s="79"/>
      <c r="G411" s="80"/>
    </row>
    <row r="412" spans="6:7">
      <c r="F412" s="79"/>
      <c r="G412" s="80"/>
    </row>
    <row r="413" spans="6:7">
      <c r="F413" s="79"/>
      <c r="G413" s="80"/>
    </row>
    <row r="414" spans="6:7">
      <c r="F414" s="79"/>
      <c r="G414" s="80"/>
    </row>
    <row r="415" spans="6:7">
      <c r="F415" s="79"/>
      <c r="G415" s="80"/>
    </row>
    <row r="416" spans="6:7">
      <c r="F416" s="79"/>
      <c r="G416" s="80"/>
    </row>
    <row r="417" spans="6:7">
      <c r="F417" s="79"/>
      <c r="G417" s="80"/>
    </row>
    <row r="418" spans="6:7">
      <c r="F418" s="79"/>
      <c r="G418" s="80"/>
    </row>
    <row r="419" spans="6:7">
      <c r="F419" s="79"/>
      <c r="G419" s="80"/>
    </row>
    <row r="420" spans="6:7">
      <c r="F420" s="79"/>
      <c r="G420" s="80"/>
    </row>
    <row r="421" spans="6:7">
      <c r="F421" s="79"/>
      <c r="G421" s="80"/>
    </row>
    <row r="422" spans="6:7">
      <c r="F422" s="79"/>
      <c r="G422" s="80"/>
    </row>
    <row r="423" spans="6:7">
      <c r="F423" s="79"/>
      <c r="G423" s="80"/>
    </row>
    <row r="424" spans="6:7">
      <c r="F424" s="79"/>
      <c r="G424" s="80"/>
    </row>
    <row r="425" spans="6:7">
      <c r="F425" s="79"/>
      <c r="G425" s="80"/>
    </row>
    <row r="426" spans="6:7">
      <c r="F426" s="79"/>
      <c r="G426" s="80"/>
    </row>
    <row r="427" spans="6:7">
      <c r="F427" s="79"/>
      <c r="G427" s="80"/>
    </row>
    <row r="428" spans="6:7">
      <c r="F428" s="79"/>
      <c r="G428" s="80"/>
    </row>
    <row r="429" spans="6:7">
      <c r="F429" s="79"/>
      <c r="G429" s="80"/>
    </row>
    <row r="430" spans="6:7">
      <c r="F430" s="79"/>
      <c r="G430" s="80"/>
    </row>
    <row r="431" spans="6:7">
      <c r="F431" s="79"/>
      <c r="G431" s="80"/>
    </row>
    <row r="432" spans="6:7">
      <c r="F432" s="79"/>
      <c r="G432" s="80"/>
    </row>
    <row r="433" spans="6:7">
      <c r="F433" s="79"/>
      <c r="G433" s="80"/>
    </row>
    <row r="434" spans="6:7">
      <c r="F434" s="79"/>
      <c r="G434" s="80"/>
    </row>
    <row r="435" spans="6:7">
      <c r="F435" s="79"/>
      <c r="G435" s="80"/>
    </row>
    <row r="436" spans="6:7">
      <c r="F436" s="79"/>
      <c r="G436" s="80"/>
    </row>
    <row r="437" spans="6:7">
      <c r="F437" s="79"/>
      <c r="G437" s="80"/>
    </row>
    <row r="438" spans="6:7">
      <c r="F438" s="79"/>
      <c r="G438" s="80"/>
    </row>
    <row r="439" spans="6:7">
      <c r="F439" s="79"/>
      <c r="G439" s="80"/>
    </row>
    <row r="440" spans="6:7">
      <c r="F440" s="79"/>
      <c r="G440" s="80"/>
    </row>
    <row r="441" spans="6:7">
      <c r="F441" s="79"/>
      <c r="G441" s="80"/>
    </row>
    <row r="442" spans="6:7">
      <c r="F442" s="79"/>
      <c r="G442" s="80"/>
    </row>
    <row r="443" spans="6:7">
      <c r="F443" s="79"/>
      <c r="G443" s="80"/>
    </row>
    <row r="444" spans="6:7">
      <c r="F444" s="79"/>
      <c r="G444" s="80"/>
    </row>
    <row r="445" spans="6:7">
      <c r="F445" s="79"/>
      <c r="G445" s="80"/>
    </row>
    <row r="446" spans="6:7">
      <c r="F446" s="79"/>
      <c r="G446" s="80"/>
    </row>
    <row r="447" spans="6:7">
      <c r="F447" s="79"/>
      <c r="G447" s="80"/>
    </row>
    <row r="448" spans="6:7">
      <c r="F448" s="79"/>
      <c r="G448" s="80"/>
    </row>
    <row r="449" spans="6:7">
      <c r="F449" s="79"/>
      <c r="G449" s="80"/>
    </row>
    <row r="450" spans="6:7">
      <c r="F450" s="79"/>
      <c r="G450" s="80"/>
    </row>
    <row r="451" spans="6:7">
      <c r="F451" s="79"/>
      <c r="G451" s="80"/>
    </row>
    <row r="452" spans="6:7">
      <c r="F452" s="79"/>
      <c r="G452" s="80"/>
    </row>
    <row r="453" spans="6:7">
      <c r="F453" s="79"/>
      <c r="G453" s="80"/>
    </row>
    <row r="454" spans="6:7">
      <c r="F454" s="79"/>
      <c r="G454" s="80"/>
    </row>
    <row r="455" spans="6:7">
      <c r="F455" s="79"/>
      <c r="G455" s="80"/>
    </row>
    <row r="456" spans="6:7">
      <c r="F456" s="79"/>
      <c r="G456" s="80"/>
    </row>
    <row r="457" spans="6:7">
      <c r="F457" s="79"/>
      <c r="G457" s="80"/>
    </row>
    <row r="458" spans="6:7">
      <c r="F458" s="79"/>
      <c r="G458" s="80"/>
    </row>
    <row r="459" spans="6:7">
      <c r="F459" s="79"/>
      <c r="G459" s="80"/>
    </row>
    <row r="460" spans="6:7">
      <c r="F460" s="79"/>
      <c r="G460" s="80"/>
    </row>
    <row r="461" spans="6:7">
      <c r="F461" s="79"/>
      <c r="G461" s="80"/>
    </row>
    <row r="462" spans="6:7">
      <c r="F462" s="79"/>
      <c r="G462" s="80"/>
    </row>
    <row r="463" spans="6:7">
      <c r="F463" s="79"/>
      <c r="G463" s="80"/>
    </row>
    <row r="464" spans="6:7">
      <c r="F464" s="79"/>
      <c r="G464" s="80"/>
    </row>
    <row r="465" spans="6:7">
      <c r="F465" s="79"/>
      <c r="G465" s="80"/>
    </row>
    <row r="466" spans="6:7">
      <c r="F466" s="79"/>
      <c r="G466" s="80"/>
    </row>
    <row r="467" spans="6:7">
      <c r="F467" s="79"/>
      <c r="G467" s="80"/>
    </row>
    <row r="468" spans="6:7">
      <c r="F468" s="79"/>
      <c r="G468" s="80"/>
    </row>
    <row r="469" spans="6:7">
      <c r="F469" s="79"/>
      <c r="G469" s="80"/>
    </row>
    <row r="470" spans="6:7">
      <c r="F470" s="79"/>
      <c r="G470" s="80"/>
    </row>
    <row r="471" spans="6:7">
      <c r="F471" s="79"/>
      <c r="G471" s="80"/>
    </row>
    <row r="472" spans="6:7">
      <c r="F472" s="79"/>
      <c r="G472" s="80"/>
    </row>
    <row r="473" spans="6:7">
      <c r="F473" s="79"/>
      <c r="G473" s="80"/>
    </row>
    <row r="474" spans="6:7">
      <c r="F474" s="79"/>
      <c r="G474" s="80"/>
    </row>
    <row r="475" spans="6:7">
      <c r="F475" s="79"/>
      <c r="G475" s="80"/>
    </row>
    <row r="476" spans="6:7">
      <c r="F476" s="79"/>
      <c r="G476" s="80"/>
    </row>
    <row r="477" spans="6:7">
      <c r="F477" s="79"/>
      <c r="G477" s="80"/>
    </row>
    <row r="478" spans="6:7">
      <c r="F478" s="79"/>
      <c r="G478" s="80"/>
    </row>
    <row r="479" spans="6:7">
      <c r="F479" s="79"/>
      <c r="G479" s="80"/>
    </row>
    <row r="480" spans="6:7">
      <c r="F480" s="79"/>
      <c r="G480" s="80"/>
    </row>
    <row r="481" spans="6:7">
      <c r="F481" s="79"/>
      <c r="G481" s="80"/>
    </row>
    <row r="482" spans="6:7">
      <c r="F482" s="79"/>
      <c r="G482" s="80"/>
    </row>
    <row r="483" spans="6:7">
      <c r="F483" s="79"/>
      <c r="G483" s="80"/>
    </row>
    <row r="484" spans="6:7">
      <c r="F484" s="79"/>
      <c r="G484" s="80"/>
    </row>
    <row r="485" spans="6:7">
      <c r="F485" s="79"/>
      <c r="G485" s="80"/>
    </row>
    <row r="486" spans="6:7">
      <c r="F486" s="79"/>
      <c r="G486" s="80"/>
    </row>
    <row r="487" spans="6:7">
      <c r="F487" s="79"/>
      <c r="G487" s="80"/>
    </row>
    <row r="488" spans="6:7">
      <c r="F488" s="79"/>
      <c r="G488" s="80"/>
    </row>
    <row r="489" spans="6:7">
      <c r="F489" s="79"/>
      <c r="G489" s="80"/>
    </row>
    <row r="490" spans="6:7">
      <c r="F490" s="79"/>
      <c r="G490" s="80"/>
    </row>
    <row r="491" spans="6:7">
      <c r="F491" s="79"/>
      <c r="G491" s="80"/>
    </row>
    <row r="492" spans="6:7">
      <c r="F492" s="79"/>
      <c r="G492" s="80"/>
    </row>
    <row r="493" spans="6:7">
      <c r="F493" s="79"/>
      <c r="G493" s="80"/>
    </row>
    <row r="494" spans="6:7">
      <c r="F494" s="79"/>
      <c r="G494" s="80"/>
    </row>
    <row r="495" spans="6:7">
      <c r="F495" s="79"/>
      <c r="G495" s="80"/>
    </row>
    <row r="496" spans="6:7">
      <c r="F496" s="79"/>
      <c r="G496" s="80"/>
    </row>
    <row r="497" spans="6:7">
      <c r="F497" s="79"/>
      <c r="G497" s="80"/>
    </row>
    <row r="498" spans="6:7">
      <c r="F498" s="79"/>
      <c r="G498" s="80"/>
    </row>
    <row r="499" spans="6:7">
      <c r="F499" s="79"/>
      <c r="G499" s="80"/>
    </row>
    <row r="500" spans="6:7">
      <c r="F500" s="79"/>
      <c r="G500" s="80"/>
    </row>
    <row r="501" spans="6:7">
      <c r="F501" s="79"/>
      <c r="G501" s="80"/>
    </row>
    <row r="502" spans="6:7">
      <c r="F502" s="79"/>
      <c r="G502" s="80"/>
    </row>
    <row r="503" spans="6:7">
      <c r="F503" s="79"/>
      <c r="G503" s="80"/>
    </row>
    <row r="504" spans="6:7">
      <c r="F504" s="79"/>
      <c r="G504" s="80"/>
    </row>
    <row r="505" spans="6:7">
      <c r="F505" s="79"/>
      <c r="G505" s="80"/>
    </row>
    <row r="506" spans="6:7">
      <c r="F506" s="79"/>
      <c r="G506" s="80"/>
    </row>
    <row r="507" spans="6:7">
      <c r="F507" s="79"/>
      <c r="G507" s="80"/>
    </row>
    <row r="508" spans="6:7">
      <c r="F508" s="79"/>
      <c r="G508" s="80"/>
    </row>
    <row r="509" spans="6:7">
      <c r="F509" s="79"/>
      <c r="G509" s="80"/>
    </row>
    <row r="510" spans="6:7">
      <c r="F510" s="79"/>
      <c r="G510" s="80"/>
    </row>
    <row r="511" spans="6:7">
      <c r="F511" s="79"/>
      <c r="G511" s="80"/>
    </row>
    <row r="512" spans="6:7">
      <c r="F512" s="79"/>
      <c r="G512" s="80"/>
    </row>
    <row r="513" spans="6:7">
      <c r="F513" s="79"/>
      <c r="G513" s="80"/>
    </row>
    <row r="514" spans="6:7">
      <c r="F514" s="79"/>
      <c r="G514" s="80"/>
    </row>
    <row r="515" spans="6:7">
      <c r="F515" s="79"/>
      <c r="G515" s="80"/>
    </row>
    <row r="516" spans="6:7">
      <c r="F516" s="79"/>
      <c r="G516" s="80"/>
    </row>
    <row r="517" spans="6:7">
      <c r="F517" s="79"/>
      <c r="G517" s="80"/>
    </row>
    <row r="518" spans="6:7">
      <c r="F518" s="79"/>
      <c r="G518" s="80"/>
    </row>
    <row r="519" spans="6:7">
      <c r="F519" s="79"/>
      <c r="G519" s="80"/>
    </row>
    <row r="520" spans="6:7">
      <c r="F520" s="79"/>
      <c r="G520" s="80"/>
    </row>
    <row r="521" spans="6:7">
      <c r="F521" s="79"/>
      <c r="G521" s="80"/>
    </row>
    <row r="522" spans="6:7">
      <c r="F522" s="79"/>
      <c r="G522" s="80"/>
    </row>
    <row r="523" spans="6:7">
      <c r="F523" s="79"/>
      <c r="G523" s="80"/>
    </row>
    <row r="524" spans="6:7">
      <c r="F524" s="79"/>
      <c r="G524" s="80"/>
    </row>
    <row r="525" spans="6:7">
      <c r="F525" s="79"/>
      <c r="G525" s="80"/>
    </row>
    <row r="526" spans="6:7">
      <c r="F526" s="79"/>
      <c r="G526" s="80"/>
    </row>
    <row r="527" spans="6:7">
      <c r="F527" s="79"/>
      <c r="G527" s="80"/>
    </row>
    <row r="528" spans="6:7">
      <c r="F528" s="79"/>
      <c r="G528" s="80"/>
    </row>
    <row r="529" spans="6:7">
      <c r="F529" s="79"/>
      <c r="G529" s="80"/>
    </row>
  </sheetData>
  <mergeCells count="4">
    <mergeCell ref="A1:H1"/>
    <mergeCell ref="A2:H2"/>
    <mergeCell ref="A3:H3"/>
    <mergeCell ref="A30:H30"/>
  </mergeCells>
  <conditionalFormatting sqref="F12">
    <cfRule type="expression" dxfId="69" priority="8">
      <formula>$N11="1"</formula>
    </cfRule>
  </conditionalFormatting>
  <conditionalFormatting sqref="F6">
    <cfRule type="expression" dxfId="68" priority="7">
      <formula>$N5="1"</formula>
    </cfRule>
  </conditionalFormatting>
  <conditionalFormatting sqref="F11 F17">
    <cfRule type="expression" dxfId="67" priority="6">
      <formula>#REF!="1"</formula>
    </cfRule>
  </conditionalFormatting>
  <conditionalFormatting sqref="F18">
    <cfRule type="expression" dxfId="66" priority="5">
      <formula>$N17="1"</formula>
    </cfRule>
  </conditionalFormatting>
  <conditionalFormatting sqref="F5">
    <cfRule type="expression" dxfId="65" priority="4">
      <formula>#REF!="1"</formula>
    </cfRule>
  </conditionalFormatting>
  <conditionalFormatting sqref="F22">
    <cfRule type="expression" dxfId="64" priority="3">
      <formula>$N21="1"</formula>
    </cfRule>
  </conditionalFormatting>
  <conditionalFormatting sqref="F21 F27">
    <cfRule type="expression" dxfId="63" priority="2">
      <formula>#REF!="1"</formula>
    </cfRule>
  </conditionalFormatting>
  <conditionalFormatting sqref="F28">
    <cfRule type="expression" dxfId="62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M529"/>
  <sheetViews>
    <sheetView zoomScale="123" zoomScaleNormal="123" workbookViewId="0">
      <selection activeCell="D32" sqref="D32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1" customWidth="1"/>
    <col min="7" max="7" width="18.33203125" style="82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191" t="str">
        <f>[1]Green!A1</f>
        <v>BBRA Point Show #9</v>
      </c>
      <c r="B1" s="191"/>
      <c r="C1" s="191"/>
      <c r="D1" s="191"/>
      <c r="E1" s="191"/>
      <c r="F1" s="192"/>
      <c r="G1" s="192"/>
      <c r="H1" s="192"/>
    </row>
    <row r="2" spans="1:13" s="72" customFormat="1">
      <c r="A2" s="193">
        <f>[1]Green!A2</f>
        <v>44815</v>
      </c>
      <c r="B2" s="193"/>
      <c r="C2" s="193"/>
      <c r="D2" s="193"/>
      <c r="E2" s="193"/>
      <c r="F2" s="193"/>
      <c r="G2" s="193"/>
      <c r="H2" s="193"/>
    </row>
    <row r="3" spans="1:13" s="72" customFormat="1" ht="23">
      <c r="A3" s="187" t="s">
        <v>301</v>
      </c>
      <c r="B3" s="187"/>
      <c r="C3" s="187"/>
      <c r="D3" s="187"/>
      <c r="E3" s="187"/>
      <c r="F3" s="187"/>
      <c r="G3" s="187"/>
      <c r="H3" s="187"/>
    </row>
    <row r="4" spans="1:13" s="72" customFormat="1" ht="18" customHeight="1">
      <c r="A4" s="102" t="s">
        <v>3</v>
      </c>
      <c r="B4" s="102" t="s">
        <v>16</v>
      </c>
      <c r="C4" s="102" t="s">
        <v>17</v>
      </c>
      <c r="D4" s="102" t="s">
        <v>4</v>
      </c>
      <c r="E4" s="103" t="s">
        <v>5</v>
      </c>
      <c r="F4" s="103" t="s">
        <v>11</v>
      </c>
      <c r="G4" s="103" t="s">
        <v>10</v>
      </c>
      <c r="H4" s="103" t="s">
        <v>7</v>
      </c>
    </row>
    <row r="5" spans="1:13" ht="19" customHeight="1">
      <c r="A5" s="34">
        <v>1</v>
      </c>
      <c r="B5" s="123" t="s">
        <v>342</v>
      </c>
      <c r="C5" s="123" t="s">
        <v>343</v>
      </c>
      <c r="D5" s="123" t="s">
        <v>346</v>
      </c>
      <c r="E5" s="167">
        <v>15.367000000000001</v>
      </c>
      <c r="F5" s="130">
        <v>140</v>
      </c>
      <c r="G5" s="110">
        <v>60</v>
      </c>
      <c r="H5" s="106">
        <v>6</v>
      </c>
      <c r="I5" s="76" t="e">
        <f>IF(MATCH($E6,#REF!,1)=1,MATCH($E6,#REF!,1),"")</f>
        <v>#REF!</v>
      </c>
      <c r="J5" s="76" t="e">
        <f>IF(MATCH($E6,#REF!,1)=2,MATCH($E6,#REF!,1),"")</f>
        <v>#REF!</v>
      </c>
      <c r="K5" s="76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168" t="s">
        <v>434</v>
      </c>
      <c r="C6" s="123" t="s">
        <v>435</v>
      </c>
      <c r="D6" s="123" t="s">
        <v>436</v>
      </c>
      <c r="E6" s="167">
        <v>18.114999999999998</v>
      </c>
      <c r="F6" s="130">
        <v>140</v>
      </c>
      <c r="G6" s="111"/>
      <c r="H6" s="107">
        <v>5</v>
      </c>
      <c r="I6" s="76" t="e">
        <f>IF(MATCH($E7,#REF!,1)=1,MATCH($E7,#REF!,1),"")</f>
        <v>#REF!</v>
      </c>
      <c r="J6" s="76" t="e">
        <f>IF(MATCH($E7,#REF!,1)=2,MATCH($E7,#REF!,1),"")</f>
        <v>#REF!</v>
      </c>
      <c r="K6" s="76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123" t="s">
        <v>437</v>
      </c>
      <c r="C7" s="123" t="s">
        <v>221</v>
      </c>
      <c r="D7" s="123" t="s">
        <v>438</v>
      </c>
      <c r="E7" s="167">
        <v>18.353000000000002</v>
      </c>
      <c r="F7" s="130">
        <v>0</v>
      </c>
      <c r="G7" s="111"/>
      <c r="H7" s="107">
        <v>4</v>
      </c>
      <c r="I7" s="76" t="e">
        <f>IF(MATCH($E8,#REF!,1)=1,MATCH($E8,#REF!,1),"")</f>
        <v>#REF!</v>
      </c>
      <c r="J7" s="76" t="e">
        <f>IF(MATCH($E8,#REF!,1)=2,MATCH($E8,#REF!,1),"")</f>
        <v>#REF!</v>
      </c>
      <c r="K7" s="76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123"/>
      <c r="C8" s="123"/>
      <c r="D8" s="123"/>
      <c r="E8" s="126"/>
      <c r="F8" s="127"/>
      <c r="G8" s="111"/>
      <c r="H8" s="107"/>
      <c r="I8" s="76" t="e">
        <f>IF(MATCH($E9,#REF!,1)=1,MATCH($E9,#REF!,1),"")</f>
        <v>#REF!</v>
      </c>
      <c r="J8" s="76" t="e">
        <f>IF(MATCH($E9,#REF!,1)=2,MATCH($E9,#REF!,1),"")</f>
        <v>#REF!</v>
      </c>
      <c r="K8" s="76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hidden="1" customHeight="1">
      <c r="A9" s="34">
        <v>5</v>
      </c>
      <c r="B9" s="123"/>
      <c r="C9" s="123"/>
      <c r="D9" s="123"/>
      <c r="E9" s="126"/>
      <c r="F9" s="127"/>
      <c r="G9" s="111"/>
      <c r="H9" s="107"/>
      <c r="I9" s="76"/>
      <c r="J9" s="76"/>
      <c r="K9" s="76"/>
    </row>
    <row r="10" spans="1:13" ht="19" hidden="1" customHeight="1">
      <c r="A10" s="34">
        <v>6</v>
      </c>
      <c r="B10" s="123"/>
      <c r="C10" s="123"/>
      <c r="D10" s="18"/>
      <c r="E10" s="126"/>
      <c r="F10" s="127"/>
      <c r="G10" s="111"/>
      <c r="H10" s="107"/>
      <c r="I10" s="76"/>
      <c r="J10" s="76"/>
      <c r="K10" s="76"/>
    </row>
    <row r="11" spans="1:13" ht="19" hidden="1" customHeight="1">
      <c r="A11" s="34">
        <v>7</v>
      </c>
      <c r="B11" s="123"/>
      <c r="C11" s="123"/>
      <c r="D11" s="123"/>
      <c r="E11" s="126"/>
      <c r="F11" s="127"/>
      <c r="G11" s="110"/>
      <c r="H11" s="106"/>
      <c r="I11" s="76" t="e">
        <f>IF(MATCH($E12,#REF!,1)=1,MATCH($E12,#REF!,1),"")</f>
        <v>#REF!</v>
      </c>
      <c r="J11" s="76" t="e">
        <f>IF(MATCH($E12,#REF!,1)=2,MATCH($E12,#REF!,1),"")</f>
        <v>#REF!</v>
      </c>
      <c r="K11" s="76" t="e">
        <f>IF(MATCH($E12,#REF!,1)=3,MATCH($E12,#REF!,1),"")</f>
        <v>#REF!</v>
      </c>
      <c r="L11" s="68" t="e">
        <f>IF(MATCH($E12,#REF!,1)=4,MATCH($E12,#REF!,1),"")</f>
        <v>#REF!</v>
      </c>
      <c r="M11" s="68" t="e">
        <f>IF(MATCH($E12,#REF!,1)=5,MATCH($E12,#REF!,1),"")</f>
        <v>#REF!</v>
      </c>
    </row>
    <row r="12" spans="1:13" ht="19" hidden="1" customHeight="1">
      <c r="A12" s="34">
        <v>8</v>
      </c>
      <c r="B12" s="128"/>
      <c r="C12" s="128"/>
      <c r="D12" s="128"/>
      <c r="E12" s="129"/>
      <c r="F12" s="130"/>
      <c r="G12" s="111"/>
      <c r="H12" s="107"/>
      <c r="I12" s="76" t="e">
        <f>IF(MATCH($E13,#REF!,1)=1,MATCH($E13,#REF!,1),"")</f>
        <v>#REF!</v>
      </c>
      <c r="J12" s="76" t="e">
        <f>IF(MATCH($E13,#REF!,1)=2,MATCH($E13,#REF!,1),"")</f>
        <v>#REF!</v>
      </c>
      <c r="K12" s="76" t="e">
        <f>IF(MATCH($E13,#REF!,1)=3,MATCH($E13,#REF!,1),"")</f>
        <v>#REF!</v>
      </c>
      <c r="L12" s="68" t="e">
        <f>IF(MATCH($E13,#REF!,1)=4,MATCH($E13,#REF!,1),"")</f>
        <v>#REF!</v>
      </c>
      <c r="M12" s="68" t="e">
        <f>IF(MATCH($E13,#REF!,1)=5,MATCH($E13,#REF!,1),"")</f>
        <v>#REF!</v>
      </c>
    </row>
    <row r="13" spans="1:13" ht="19" hidden="1" customHeight="1">
      <c r="A13" s="34">
        <v>9</v>
      </c>
      <c r="B13" s="128"/>
      <c r="C13" s="128"/>
      <c r="D13" s="128"/>
      <c r="E13" s="129"/>
      <c r="F13" s="130"/>
      <c r="G13" s="111"/>
      <c r="H13" s="107"/>
      <c r="I13" s="76" t="e">
        <f>IF(MATCH($E14,#REF!,1)=1,MATCH($E14,#REF!,1),"")</f>
        <v>#REF!</v>
      </c>
      <c r="J13" s="76" t="e">
        <f>IF(MATCH($E14,#REF!,1)=2,MATCH($E14,#REF!,1),"")</f>
        <v>#REF!</v>
      </c>
      <c r="K13" s="76" t="e">
        <f>IF(MATCH($E14,#REF!,1)=3,MATCH($E14,#REF!,1),"")</f>
        <v>#REF!</v>
      </c>
      <c r="L13" s="68" t="e">
        <f>IF(MATCH($E14,#REF!,1)=4,MATCH($E14,#REF!,1),"")</f>
        <v>#REF!</v>
      </c>
      <c r="M13" s="68" t="e">
        <f>IF(MATCH($E14,#REF!,1)=5,MATCH($E14,#REF!,1),"")</f>
        <v>#REF!</v>
      </c>
    </row>
    <row r="14" spans="1:13" ht="19" hidden="1" customHeight="1">
      <c r="A14" s="34">
        <v>10</v>
      </c>
      <c r="B14" s="128"/>
      <c r="C14" s="128"/>
      <c r="D14" s="128"/>
      <c r="E14" s="129"/>
      <c r="F14" s="130"/>
      <c r="G14" s="111"/>
      <c r="H14" s="107"/>
      <c r="I14" s="76" t="e">
        <f>IF(MATCH(#REF!,#REF!,1)=1,MATCH(#REF!,#REF!,1),"")</f>
        <v>#REF!</v>
      </c>
      <c r="J14" s="76" t="e">
        <f>IF(MATCH(#REF!,#REF!,1)=2,MATCH(#REF!,#REF!,1),"")</f>
        <v>#REF!</v>
      </c>
      <c r="K14" s="76" t="e">
        <f>IF(MATCH(#REF!,#REF!,1)=3,MATCH(#REF!,#REF!,1),"")</f>
        <v>#REF!</v>
      </c>
      <c r="L14" s="68" t="e">
        <f>IF(MATCH(#REF!,#REF!,1)=4,MATCH(#REF!,#REF!,1),"")</f>
        <v>#REF!</v>
      </c>
      <c r="M14" s="68" t="e">
        <f>IF(MATCH(#REF!,#REF!,1)=5,MATCH(#REF!,#REF!,1),"")</f>
        <v>#REF!</v>
      </c>
    </row>
    <row r="15" spans="1:13" ht="19" hidden="1" customHeight="1">
      <c r="A15" s="34">
        <v>11</v>
      </c>
      <c r="B15" s="18"/>
      <c r="C15" s="18"/>
      <c r="D15" s="18"/>
      <c r="E15" s="131"/>
      <c r="F15" s="113"/>
      <c r="G15" s="111"/>
      <c r="H15" s="107"/>
      <c r="I15" s="76"/>
      <c r="J15" s="76"/>
      <c r="K15" s="76"/>
    </row>
    <row r="16" spans="1:13" ht="19" hidden="1" customHeight="1">
      <c r="A16" s="34">
        <v>12</v>
      </c>
      <c r="B16" s="66"/>
      <c r="C16" s="66"/>
      <c r="D16" s="67"/>
      <c r="E16" s="32"/>
      <c r="F16" s="113"/>
      <c r="G16" s="111"/>
      <c r="H16" s="107"/>
      <c r="I16" s="76"/>
      <c r="J16" s="76"/>
      <c r="K16" s="76"/>
    </row>
    <row r="17" spans="1:13" ht="19" hidden="1" customHeight="1">
      <c r="A17" s="34">
        <v>13</v>
      </c>
      <c r="B17" s="66"/>
      <c r="C17" s="66"/>
      <c r="D17" s="67"/>
      <c r="E17" s="33"/>
      <c r="F17" s="113"/>
      <c r="G17" s="110"/>
      <c r="H17" s="106"/>
      <c r="I17" s="76" t="e">
        <f>IF(MATCH($E18,#REF!,1)=1,MATCH($E18,#REF!,1),"")</f>
        <v>#REF!</v>
      </c>
      <c r="J17" s="76" t="e">
        <f>IF(MATCH($E18,#REF!,1)=2,MATCH($E18,#REF!,1),"")</f>
        <v>#REF!</v>
      </c>
      <c r="K17" s="76" t="e">
        <f>IF(MATCH($E18,#REF!,1)=3,MATCH($E18,#REF!,1),"")</f>
        <v>#REF!</v>
      </c>
      <c r="L17" s="68" t="e">
        <f>IF(MATCH($E18,#REF!,1)=4,MATCH($E18,#REF!,1),"")</f>
        <v>#REF!</v>
      </c>
      <c r="M17" s="68" t="e">
        <f>IF(MATCH($E18,#REF!,1)=5,MATCH($E18,#REF!,1),"")</f>
        <v>#REF!</v>
      </c>
    </row>
    <row r="18" spans="1:13" ht="19" hidden="1" customHeight="1">
      <c r="A18" s="34">
        <v>14</v>
      </c>
      <c r="B18" s="66"/>
      <c r="C18" s="66"/>
      <c r="D18" s="67"/>
      <c r="E18" s="32"/>
      <c r="F18" s="113"/>
      <c r="G18" s="111"/>
      <c r="H18" s="107"/>
      <c r="I18" s="76" t="e">
        <f>IF(MATCH($E19,#REF!,1)=1,MATCH($E19,#REF!,1),"")</f>
        <v>#REF!</v>
      </c>
      <c r="J18" s="76" t="e">
        <f>IF(MATCH($E19,#REF!,1)=2,MATCH($E19,#REF!,1),"")</f>
        <v>#REF!</v>
      </c>
      <c r="K18" s="76" t="e">
        <f>IF(MATCH($E19,#REF!,1)=3,MATCH($E19,#REF!,1),"")</f>
        <v>#REF!</v>
      </c>
      <c r="L18" s="68" t="e">
        <f>IF(MATCH($E19,#REF!,1)=4,MATCH($E19,#REF!,1),"")</f>
        <v>#REF!</v>
      </c>
      <c r="M18" s="68" t="e">
        <f>IF(MATCH($E19,#REF!,1)=5,MATCH($E19,#REF!,1),"")</f>
        <v>#REF!</v>
      </c>
    </row>
    <row r="19" spans="1:13" ht="19" hidden="1" customHeight="1">
      <c r="A19" s="34">
        <v>15</v>
      </c>
      <c r="B19" s="66"/>
      <c r="C19" s="66"/>
      <c r="D19" s="67"/>
      <c r="E19" s="32"/>
      <c r="F19" s="113"/>
      <c r="G19" s="111"/>
      <c r="H19" s="107"/>
      <c r="I19" s="76" t="e">
        <f>IF(MATCH(#REF!,#REF!,1)=1,MATCH(#REF!,#REF!,1),"")</f>
        <v>#REF!</v>
      </c>
      <c r="J19" s="76" t="e">
        <f>IF(MATCH(#REF!,#REF!,1)=2,MATCH(#REF!,#REF!,1),"")</f>
        <v>#REF!</v>
      </c>
      <c r="K19" s="76" t="e">
        <f>IF(MATCH(#REF!,#REF!,1)=3,MATCH(#REF!,#REF!,1),"")</f>
        <v>#REF!</v>
      </c>
      <c r="L19" s="68" t="e">
        <f>IF(MATCH(#REF!,#REF!,1)=4,MATCH(#REF!,#REF!,1),"")</f>
        <v>#REF!</v>
      </c>
      <c r="M19" s="68" t="e">
        <f>IF(MATCH(#REF!,#REF!,1)=5,MATCH(#REF!,#REF!,1),"")</f>
        <v>#REF!</v>
      </c>
    </row>
    <row r="20" spans="1:13" ht="19" hidden="1" customHeight="1">
      <c r="A20" s="34">
        <v>16</v>
      </c>
      <c r="B20" s="66"/>
      <c r="C20" s="66"/>
      <c r="D20" s="67"/>
      <c r="E20" s="32"/>
      <c r="F20" s="113"/>
      <c r="G20" s="111"/>
      <c r="H20" s="107"/>
      <c r="I20" s="76"/>
      <c r="J20" s="76"/>
      <c r="K20" s="76"/>
    </row>
    <row r="21" spans="1:13" ht="19" hidden="1" customHeight="1">
      <c r="A21" s="34">
        <v>17</v>
      </c>
      <c r="B21" s="66"/>
      <c r="C21" s="66"/>
      <c r="D21" s="67"/>
      <c r="E21" s="33"/>
      <c r="F21" s="113"/>
      <c r="G21" s="110"/>
      <c r="H21" s="106"/>
      <c r="I21" s="76" t="e">
        <f>IF(MATCH($E22,#REF!,1)=1,MATCH($E22,#REF!,1),"")</f>
        <v>#REF!</v>
      </c>
      <c r="J21" s="76" t="e">
        <f>IF(MATCH($E22,#REF!,1)=2,MATCH($E22,#REF!,1),"")</f>
        <v>#REF!</v>
      </c>
      <c r="K21" s="76" t="e">
        <f>IF(MATCH($E22,#REF!,1)=3,MATCH($E22,#REF!,1),"")</f>
        <v>#REF!</v>
      </c>
      <c r="L21" s="68" t="e">
        <f>IF(MATCH($E22,#REF!,1)=4,MATCH($E22,#REF!,1),"")</f>
        <v>#REF!</v>
      </c>
      <c r="M21" s="68" t="e">
        <f>IF(MATCH($E22,#REF!,1)=5,MATCH($E22,#REF!,1),"")</f>
        <v>#REF!</v>
      </c>
    </row>
    <row r="22" spans="1:13" ht="19" hidden="1" customHeight="1">
      <c r="A22" s="34">
        <v>18</v>
      </c>
      <c r="B22" s="66"/>
      <c r="C22" s="66"/>
      <c r="D22" s="67"/>
      <c r="E22" s="32"/>
      <c r="F22" s="113"/>
      <c r="G22" s="111"/>
      <c r="H22" s="107"/>
      <c r="I22" s="76" t="e">
        <f>IF(MATCH($E23,#REF!,1)=1,MATCH($E23,#REF!,1),"")</f>
        <v>#REF!</v>
      </c>
      <c r="J22" s="76" t="e">
        <f>IF(MATCH($E23,#REF!,1)=2,MATCH($E23,#REF!,1),"")</f>
        <v>#REF!</v>
      </c>
      <c r="K22" s="76" t="e">
        <f>IF(MATCH($E23,#REF!,1)=3,MATCH($E23,#REF!,1),"")</f>
        <v>#REF!</v>
      </c>
      <c r="L22" s="68" t="e">
        <f>IF(MATCH($E23,#REF!,1)=4,MATCH($E23,#REF!,1),"")</f>
        <v>#REF!</v>
      </c>
      <c r="M22" s="68" t="e">
        <f>IF(MATCH($E23,#REF!,1)=5,MATCH($E23,#REF!,1),"")</f>
        <v>#REF!</v>
      </c>
    </row>
    <row r="23" spans="1:13" ht="19" hidden="1" customHeight="1">
      <c r="A23" s="34">
        <v>19</v>
      </c>
      <c r="B23" s="66"/>
      <c r="C23" s="66"/>
      <c r="D23" s="67"/>
      <c r="E23" s="32"/>
      <c r="F23" s="113"/>
      <c r="G23" s="111"/>
      <c r="H23" s="107"/>
      <c r="I23" s="76" t="e">
        <f>IF(MATCH($E24,#REF!,1)=1,MATCH($E24,#REF!,1),"")</f>
        <v>#REF!</v>
      </c>
      <c r="J23" s="76" t="e">
        <f>IF(MATCH($E24,#REF!,1)=2,MATCH($E24,#REF!,1),"")</f>
        <v>#REF!</v>
      </c>
      <c r="K23" s="76" t="e">
        <f>IF(MATCH($E24,#REF!,1)=3,MATCH($E24,#REF!,1),"")</f>
        <v>#REF!</v>
      </c>
      <c r="L23" s="68" t="e">
        <f>IF(MATCH($E24,#REF!,1)=4,MATCH($E24,#REF!,1),"")</f>
        <v>#REF!</v>
      </c>
      <c r="M23" s="68" t="e">
        <f>IF(MATCH($E24,#REF!,1)=5,MATCH($E24,#REF!,1),"")</f>
        <v>#REF!</v>
      </c>
    </row>
    <row r="24" spans="1:13" ht="19" hidden="1" customHeight="1">
      <c r="A24" s="34">
        <v>20</v>
      </c>
      <c r="B24" s="66"/>
      <c r="C24" s="66"/>
      <c r="D24" s="67"/>
      <c r="E24" s="32"/>
      <c r="F24" s="113"/>
      <c r="G24" s="111"/>
      <c r="H24" s="107"/>
      <c r="I24" s="76" t="e">
        <f>IF(MATCH(#REF!,#REF!,1)=1,MATCH(#REF!,#REF!,1),"")</f>
        <v>#REF!</v>
      </c>
      <c r="J24" s="76" t="e">
        <f>IF(MATCH(#REF!,#REF!,1)=2,MATCH(#REF!,#REF!,1),"")</f>
        <v>#REF!</v>
      </c>
      <c r="K24" s="76" t="e">
        <f>IF(MATCH(#REF!,#REF!,1)=3,MATCH(#REF!,#REF!,1),"")</f>
        <v>#REF!</v>
      </c>
      <c r="L24" s="68" t="e">
        <f>IF(MATCH(#REF!,#REF!,1)=4,MATCH(#REF!,#REF!,1),"")</f>
        <v>#REF!</v>
      </c>
      <c r="M24" s="68" t="e">
        <f>IF(MATCH(#REF!,#REF!,1)=5,MATCH(#REF!,#REF!,1),"")</f>
        <v>#REF!</v>
      </c>
    </row>
    <row r="25" spans="1:13" ht="19" hidden="1" customHeight="1">
      <c r="A25" s="34">
        <v>21</v>
      </c>
      <c r="B25" s="66"/>
      <c r="C25" s="66"/>
      <c r="D25" s="67"/>
      <c r="E25" s="32"/>
      <c r="F25" s="113"/>
      <c r="G25" s="111"/>
      <c r="H25" s="107"/>
      <c r="I25" s="76"/>
      <c r="J25" s="76"/>
      <c r="K25" s="76"/>
    </row>
    <row r="26" spans="1:13" ht="19" hidden="1" customHeight="1">
      <c r="A26" s="34">
        <v>22</v>
      </c>
      <c r="B26" s="66"/>
      <c r="C26" s="66"/>
      <c r="D26" s="67"/>
      <c r="E26" s="32"/>
      <c r="F26" s="113"/>
      <c r="G26" s="111"/>
      <c r="H26" s="107"/>
      <c r="I26" s="76"/>
      <c r="J26" s="76"/>
      <c r="K26" s="76"/>
    </row>
    <row r="27" spans="1:13" ht="19" hidden="1" customHeight="1">
      <c r="A27" s="34">
        <v>23</v>
      </c>
      <c r="B27" s="66"/>
      <c r="C27" s="66"/>
      <c r="D27" s="67"/>
      <c r="E27" s="33"/>
      <c r="F27" s="113"/>
      <c r="G27" s="110"/>
      <c r="H27" s="106"/>
      <c r="I27" s="76" t="e">
        <f>IF(MATCH($E28,#REF!,1)=1,MATCH($E28,#REF!,1),"")</f>
        <v>#REF!</v>
      </c>
      <c r="J27" s="76" t="e">
        <f>IF(MATCH($E28,#REF!,1)=2,MATCH($E28,#REF!,1),"")</f>
        <v>#REF!</v>
      </c>
      <c r="K27" s="76" t="e">
        <f>IF(MATCH($E28,#REF!,1)=3,MATCH($E28,#REF!,1),"")</f>
        <v>#REF!</v>
      </c>
      <c r="L27" s="68" t="e">
        <f>IF(MATCH($E28,#REF!,1)=4,MATCH($E28,#REF!,1),"")</f>
        <v>#REF!</v>
      </c>
      <c r="M27" s="68" t="e">
        <f>IF(MATCH($E28,#REF!,1)=5,MATCH($E28,#REF!,1),"")</f>
        <v>#REF!</v>
      </c>
    </row>
    <row r="28" spans="1:13" ht="19" hidden="1" customHeight="1">
      <c r="A28" s="34">
        <v>24</v>
      </c>
      <c r="B28" s="66"/>
      <c r="C28" s="66"/>
      <c r="D28" s="67"/>
      <c r="E28" s="32"/>
      <c r="F28" s="113"/>
      <c r="G28" s="111"/>
      <c r="H28" s="107"/>
      <c r="I28" s="76" t="e">
        <f>IF(MATCH($E29,#REF!,1)=1,MATCH($E29,#REF!,1),"")</f>
        <v>#REF!</v>
      </c>
      <c r="J28" s="76" t="e">
        <f>IF(MATCH($E29,#REF!,1)=2,MATCH($E29,#REF!,1),"")</f>
        <v>#REF!</v>
      </c>
      <c r="K28" s="76" t="e">
        <f>IF(MATCH($E29,#REF!,1)=3,MATCH($E29,#REF!,1),"")</f>
        <v>#REF!</v>
      </c>
      <c r="L28" s="68" t="e">
        <f>IF(MATCH($E29,#REF!,1)=4,MATCH($E29,#REF!,1),"")</f>
        <v>#REF!</v>
      </c>
      <c r="M28" s="68" t="e">
        <f>IF(MATCH($E29,#REF!,1)=5,MATCH($E29,#REF!,1),"")</f>
        <v>#REF!</v>
      </c>
    </row>
    <row r="29" spans="1:13" ht="19" hidden="1" customHeight="1">
      <c r="A29" s="34">
        <v>25</v>
      </c>
      <c r="B29" s="66"/>
      <c r="C29" s="66"/>
      <c r="D29" s="67"/>
      <c r="E29" s="32"/>
      <c r="F29" s="113"/>
      <c r="G29" s="111"/>
      <c r="H29" s="107"/>
      <c r="I29" s="76" t="e">
        <f>IF(MATCH(#REF!,#REF!,1)=1,MATCH(#REF!,#REF!,1),"")</f>
        <v>#REF!</v>
      </c>
      <c r="J29" s="76" t="e">
        <f>IF(MATCH(#REF!,#REF!,1)=2,MATCH(#REF!,#REF!,1),"")</f>
        <v>#REF!</v>
      </c>
      <c r="K29" s="76" t="e">
        <f>IF(MATCH(#REF!,#REF!,1)=3,MATCH(#REF!,#REF!,1),"")</f>
        <v>#REF!</v>
      </c>
      <c r="L29" s="68" t="e">
        <f>IF(MATCH(#REF!,#REF!,1)=4,MATCH(#REF!,#REF!,1),"")</f>
        <v>#REF!</v>
      </c>
      <c r="M29" s="68" t="e">
        <f>IF(MATCH(#REF!,#REF!,1)=5,MATCH(#REF!,#REF!,1),"")</f>
        <v>#REF!</v>
      </c>
    </row>
    <row r="30" spans="1:13" ht="32" customHeight="1">
      <c r="A30" s="188" t="s">
        <v>18</v>
      </c>
      <c r="B30" s="189"/>
      <c r="C30" s="189"/>
      <c r="D30" s="189"/>
      <c r="E30" s="189"/>
      <c r="F30" s="189"/>
      <c r="G30" s="189"/>
      <c r="H30" s="190"/>
    </row>
    <row r="31" spans="1:13" ht="19" customHeight="1">
      <c r="A31" s="25"/>
      <c r="B31" s="123"/>
      <c r="C31" s="123"/>
      <c r="D31" s="18"/>
      <c r="E31" s="126"/>
      <c r="F31" s="127"/>
      <c r="G31" s="112"/>
      <c r="H31" s="70"/>
      <c r="I31" s="71"/>
    </row>
    <row r="32" spans="1:13" ht="19" customHeight="1">
      <c r="A32" s="25"/>
      <c r="B32" s="123"/>
      <c r="C32" s="123"/>
      <c r="D32" s="123"/>
      <c r="E32" s="126"/>
      <c r="F32" s="127"/>
      <c r="G32" s="112"/>
      <c r="H32" s="70"/>
      <c r="I32" s="71"/>
    </row>
    <row r="33" spans="1:9" ht="19" customHeight="1">
      <c r="A33" s="25"/>
      <c r="B33" s="128"/>
      <c r="C33" s="128"/>
      <c r="D33" s="128"/>
      <c r="E33" s="129"/>
      <c r="F33" s="130"/>
      <c r="G33" s="112"/>
      <c r="H33" s="70"/>
      <c r="I33" s="71"/>
    </row>
    <row r="34" spans="1:9" ht="19" hidden="1" customHeight="1">
      <c r="A34" s="25"/>
      <c r="B34" s="18"/>
      <c r="C34" s="18"/>
      <c r="D34" s="18"/>
      <c r="E34" s="131"/>
      <c r="F34" s="113"/>
      <c r="G34" s="112"/>
      <c r="H34" s="70"/>
      <c r="I34" s="71"/>
    </row>
    <row r="35" spans="1:9" ht="19" hidden="1" customHeight="1">
      <c r="A35" s="25"/>
      <c r="B35" s="66"/>
      <c r="C35" s="66"/>
      <c r="D35" s="67"/>
      <c r="E35" s="32"/>
      <c r="F35" s="114"/>
      <c r="G35" s="112"/>
      <c r="H35" s="70"/>
      <c r="I35" s="71"/>
    </row>
    <row r="36" spans="1:9" ht="19" hidden="1" customHeight="1">
      <c r="A36" s="25"/>
      <c r="B36" s="66"/>
      <c r="C36" s="66"/>
      <c r="D36" s="67"/>
      <c r="E36" s="32"/>
      <c r="F36" s="114"/>
      <c r="G36" s="112"/>
      <c r="H36" s="70"/>
      <c r="I36" s="71"/>
    </row>
    <row r="37" spans="1:9" ht="19" hidden="1" customHeight="1">
      <c r="A37" s="25"/>
      <c r="B37" s="66"/>
      <c r="C37" s="66"/>
      <c r="D37" s="67"/>
      <c r="E37" s="32"/>
      <c r="F37" s="114"/>
      <c r="G37" s="112"/>
      <c r="H37" s="70"/>
      <c r="I37" s="71"/>
    </row>
    <row r="38" spans="1:9" ht="15" customHeight="1">
      <c r="E38" s="9"/>
      <c r="F38" s="79"/>
      <c r="G38" s="80"/>
    </row>
    <row r="39" spans="1:9" ht="15" customHeight="1">
      <c r="E39" s="9"/>
      <c r="F39" s="79"/>
      <c r="G39" s="80"/>
    </row>
    <row r="40" spans="1:9" ht="15" customHeight="1">
      <c r="E40" s="9"/>
      <c r="F40" s="79"/>
      <c r="G40" s="80"/>
    </row>
    <row r="41" spans="1:9" ht="15" customHeight="1">
      <c r="E41" s="9"/>
      <c r="F41" s="79"/>
      <c r="G41" s="80"/>
    </row>
    <row r="42" spans="1:9" ht="15" customHeight="1">
      <c r="E42" s="9"/>
      <c r="F42" s="79"/>
      <c r="G42" s="80"/>
    </row>
    <row r="43" spans="1:9" ht="15" customHeight="1">
      <c r="E43" s="9"/>
      <c r="F43" s="79"/>
      <c r="G43" s="80"/>
    </row>
    <row r="44" spans="1:9" ht="15" customHeight="1">
      <c r="E44" s="9"/>
      <c r="F44" s="79"/>
      <c r="G44" s="80"/>
    </row>
    <row r="45" spans="1:9" ht="15" customHeight="1">
      <c r="E45" s="9"/>
      <c r="F45" s="79"/>
      <c r="G45" s="80"/>
    </row>
    <row r="46" spans="1:9" ht="15" customHeight="1">
      <c r="E46" s="9"/>
      <c r="F46" s="79"/>
      <c r="G46" s="80"/>
    </row>
    <row r="47" spans="1:9" ht="15" customHeight="1">
      <c r="E47" s="9"/>
      <c r="F47" s="79"/>
      <c r="G47" s="80"/>
    </row>
    <row r="48" spans="1:9" ht="15" customHeight="1">
      <c r="E48" s="9"/>
      <c r="F48" s="79"/>
      <c r="G48" s="80"/>
    </row>
    <row r="49" spans="5:7" ht="15" customHeight="1">
      <c r="E49" s="9"/>
      <c r="F49" s="79"/>
      <c r="G49" s="80"/>
    </row>
    <row r="50" spans="5:7" ht="15" customHeight="1">
      <c r="E50" s="9"/>
      <c r="F50" s="79"/>
      <c r="G50" s="80"/>
    </row>
    <row r="51" spans="5:7" ht="15" customHeight="1">
      <c r="E51" s="9"/>
      <c r="F51" s="79"/>
      <c r="G51" s="80"/>
    </row>
    <row r="52" spans="5:7" ht="15" customHeight="1">
      <c r="E52" s="9"/>
      <c r="F52" s="79"/>
      <c r="G52" s="80"/>
    </row>
    <row r="53" spans="5:7" ht="15" customHeight="1">
      <c r="E53" s="9"/>
      <c r="F53" s="79"/>
      <c r="G53" s="80"/>
    </row>
    <row r="54" spans="5:7" ht="15" customHeight="1">
      <c r="E54" s="9"/>
      <c r="F54" s="79"/>
      <c r="G54" s="80"/>
    </row>
    <row r="55" spans="5:7" ht="15" customHeight="1">
      <c r="E55" s="9"/>
      <c r="F55" s="79"/>
      <c r="G55" s="80"/>
    </row>
    <row r="56" spans="5:7" ht="15" customHeight="1">
      <c r="E56" s="9"/>
      <c r="F56" s="79"/>
      <c r="G56" s="80"/>
    </row>
    <row r="57" spans="5:7" ht="15" customHeight="1">
      <c r="E57" s="9"/>
      <c r="F57" s="79"/>
      <c r="G57" s="80"/>
    </row>
    <row r="58" spans="5:7" ht="15" customHeight="1">
      <c r="E58" s="9"/>
      <c r="F58" s="79"/>
      <c r="G58" s="80"/>
    </row>
    <row r="59" spans="5:7" ht="15" customHeight="1">
      <c r="E59" s="9"/>
      <c r="F59" s="79"/>
      <c r="G59" s="80"/>
    </row>
    <row r="60" spans="5:7" ht="15" customHeight="1">
      <c r="E60" s="9"/>
      <c r="F60" s="79"/>
      <c r="G60" s="80"/>
    </row>
    <row r="61" spans="5:7" ht="15" customHeight="1">
      <c r="E61" s="9"/>
      <c r="F61" s="79"/>
      <c r="G61" s="80"/>
    </row>
    <row r="62" spans="5:7" ht="15" customHeight="1">
      <c r="E62" s="9"/>
      <c r="F62" s="79"/>
      <c r="G62" s="80"/>
    </row>
    <row r="63" spans="5:7" ht="15" customHeight="1">
      <c r="E63" s="9"/>
      <c r="F63" s="79"/>
      <c r="G63" s="80"/>
    </row>
    <row r="64" spans="5:7" ht="15" customHeight="1">
      <c r="E64" s="9"/>
      <c r="F64" s="79"/>
      <c r="G64" s="80"/>
    </row>
    <row r="65" spans="5:7" ht="15" customHeight="1">
      <c r="E65" s="9"/>
      <c r="F65" s="79"/>
      <c r="G65" s="80"/>
    </row>
    <row r="66" spans="5:7" ht="15" customHeight="1">
      <c r="E66" s="9"/>
      <c r="F66" s="79"/>
      <c r="G66" s="80"/>
    </row>
    <row r="67" spans="5:7" ht="15" customHeight="1">
      <c r="E67" s="9"/>
      <c r="F67" s="79"/>
      <c r="G67" s="80"/>
    </row>
    <row r="68" spans="5:7" ht="15" customHeight="1">
      <c r="E68" s="9"/>
      <c r="F68" s="79"/>
      <c r="G68" s="80"/>
    </row>
    <row r="69" spans="5:7" ht="15" customHeight="1">
      <c r="E69" s="9"/>
      <c r="F69" s="79"/>
      <c r="G69" s="80"/>
    </row>
    <row r="70" spans="5:7" ht="15" customHeight="1">
      <c r="E70" s="9"/>
      <c r="F70" s="79"/>
      <c r="G70" s="80"/>
    </row>
    <row r="71" spans="5:7" ht="15" customHeight="1">
      <c r="E71" s="9"/>
      <c r="F71" s="79"/>
      <c r="G71" s="80"/>
    </row>
    <row r="72" spans="5:7" ht="15" customHeight="1">
      <c r="E72" s="9"/>
      <c r="F72" s="79"/>
      <c r="G72" s="80"/>
    </row>
    <row r="73" spans="5:7" ht="15" customHeight="1">
      <c r="E73" s="9"/>
      <c r="F73" s="79"/>
      <c r="G73" s="80"/>
    </row>
    <row r="74" spans="5:7" ht="15" customHeight="1">
      <c r="E74" s="9"/>
      <c r="F74" s="79"/>
      <c r="G74" s="80"/>
    </row>
    <row r="75" spans="5:7" ht="15" customHeight="1">
      <c r="E75" s="9"/>
      <c r="F75" s="79"/>
      <c r="G75" s="80"/>
    </row>
    <row r="76" spans="5:7" ht="15" customHeight="1">
      <c r="E76" s="9"/>
      <c r="F76" s="79"/>
      <c r="G76" s="80"/>
    </row>
    <row r="77" spans="5:7" ht="15" customHeight="1">
      <c r="E77" s="9"/>
      <c r="F77" s="79"/>
      <c r="G77" s="80"/>
    </row>
    <row r="78" spans="5:7" ht="15" customHeight="1">
      <c r="E78" s="9"/>
      <c r="F78" s="79"/>
      <c r="G78" s="80"/>
    </row>
    <row r="79" spans="5:7" ht="15" customHeight="1">
      <c r="E79" s="9"/>
      <c r="F79" s="79"/>
      <c r="G79" s="80"/>
    </row>
    <row r="80" spans="5:7" ht="15" customHeight="1">
      <c r="E80" s="9"/>
      <c r="F80" s="79"/>
      <c r="G80" s="80"/>
    </row>
    <row r="81" spans="5:7" ht="15" customHeight="1">
      <c r="E81" s="9"/>
      <c r="F81" s="79"/>
      <c r="G81" s="80"/>
    </row>
    <row r="82" spans="5:7" ht="15" customHeight="1">
      <c r="E82" s="9"/>
      <c r="F82" s="79"/>
      <c r="G82" s="80"/>
    </row>
    <row r="83" spans="5:7" ht="15" customHeight="1">
      <c r="E83" s="9"/>
      <c r="F83" s="79"/>
      <c r="G83" s="80"/>
    </row>
    <row r="84" spans="5:7" ht="15" customHeight="1">
      <c r="E84" s="9"/>
      <c r="F84" s="79"/>
      <c r="G84" s="80"/>
    </row>
    <row r="85" spans="5:7" ht="15" customHeight="1">
      <c r="E85" s="9"/>
      <c r="F85" s="79"/>
      <c r="G85" s="80"/>
    </row>
    <row r="86" spans="5:7" ht="15" customHeight="1">
      <c r="E86" s="9"/>
      <c r="F86" s="79"/>
      <c r="G86" s="80"/>
    </row>
    <row r="87" spans="5:7" ht="15" customHeight="1">
      <c r="E87" s="9"/>
      <c r="F87" s="79"/>
      <c r="G87" s="80"/>
    </row>
    <row r="88" spans="5:7" ht="15" customHeight="1">
      <c r="E88" s="9"/>
      <c r="F88" s="79"/>
      <c r="G88" s="80"/>
    </row>
    <row r="89" spans="5:7" ht="15" customHeight="1">
      <c r="E89" s="9"/>
      <c r="F89" s="79"/>
      <c r="G89" s="80"/>
    </row>
    <row r="90" spans="5:7" ht="15" customHeight="1">
      <c r="E90" s="9"/>
      <c r="F90" s="79"/>
      <c r="G90" s="80"/>
    </row>
    <row r="91" spans="5:7" ht="15" customHeight="1">
      <c r="E91" s="9"/>
      <c r="F91" s="79"/>
      <c r="G91" s="80"/>
    </row>
    <row r="92" spans="5:7" ht="15" customHeight="1">
      <c r="E92" s="9"/>
      <c r="F92" s="79"/>
      <c r="G92" s="80"/>
    </row>
    <row r="93" spans="5:7" ht="15" customHeight="1">
      <c r="E93" s="9"/>
      <c r="F93" s="79"/>
      <c r="G93" s="80"/>
    </row>
    <row r="94" spans="5:7" ht="15" customHeight="1">
      <c r="E94" s="9"/>
      <c r="F94" s="79"/>
      <c r="G94" s="80"/>
    </row>
    <row r="95" spans="5:7" ht="15" customHeight="1">
      <c r="E95" s="9"/>
      <c r="F95" s="79"/>
      <c r="G95" s="80"/>
    </row>
    <row r="96" spans="5:7" ht="15" customHeight="1">
      <c r="E96" s="9"/>
      <c r="F96" s="79"/>
      <c r="G96" s="80"/>
    </row>
    <row r="97" spans="5:7" ht="15" customHeight="1">
      <c r="E97" s="9"/>
      <c r="F97" s="79"/>
      <c r="G97" s="80"/>
    </row>
    <row r="98" spans="5:7" ht="15" customHeight="1">
      <c r="E98" s="9"/>
      <c r="F98" s="79"/>
      <c r="G98" s="80"/>
    </row>
    <row r="99" spans="5:7" ht="15" customHeight="1">
      <c r="E99" s="9"/>
      <c r="F99" s="79"/>
      <c r="G99" s="80"/>
    </row>
    <row r="100" spans="5:7" ht="15" customHeight="1">
      <c r="E100" s="9"/>
      <c r="F100" s="79"/>
      <c r="G100" s="80"/>
    </row>
    <row r="101" spans="5:7" ht="15" customHeight="1">
      <c r="E101" s="9"/>
      <c r="F101" s="79"/>
      <c r="G101" s="80"/>
    </row>
    <row r="102" spans="5:7" ht="15" customHeight="1">
      <c r="E102" s="9"/>
      <c r="F102" s="79"/>
      <c r="G102" s="80"/>
    </row>
    <row r="103" spans="5:7" ht="15" customHeight="1">
      <c r="E103" s="9"/>
      <c r="F103" s="79"/>
      <c r="G103" s="80"/>
    </row>
    <row r="104" spans="5:7" ht="15" customHeight="1">
      <c r="E104" s="9"/>
      <c r="F104" s="79"/>
      <c r="G104" s="80"/>
    </row>
    <row r="105" spans="5:7" ht="15" customHeight="1">
      <c r="E105" s="9"/>
      <c r="F105" s="79"/>
      <c r="G105" s="80"/>
    </row>
    <row r="106" spans="5:7" ht="15" customHeight="1">
      <c r="E106" s="9"/>
      <c r="F106" s="79"/>
      <c r="G106" s="80"/>
    </row>
    <row r="107" spans="5:7" ht="15" customHeight="1">
      <c r="E107" s="9"/>
      <c r="F107" s="79"/>
      <c r="G107" s="80"/>
    </row>
    <row r="108" spans="5:7" ht="15" customHeight="1">
      <c r="E108" s="9"/>
      <c r="F108" s="79"/>
      <c r="G108" s="80"/>
    </row>
    <row r="109" spans="5:7" ht="15" customHeight="1">
      <c r="E109" s="9"/>
      <c r="F109" s="79"/>
      <c r="G109" s="80"/>
    </row>
    <row r="110" spans="5:7" ht="15" customHeight="1">
      <c r="E110" s="9"/>
      <c r="F110" s="79"/>
      <c r="G110" s="80"/>
    </row>
    <row r="111" spans="5:7" ht="15" customHeight="1">
      <c r="E111" s="9"/>
      <c r="F111" s="79"/>
      <c r="G111" s="80"/>
    </row>
    <row r="112" spans="5:7" ht="15" customHeight="1">
      <c r="E112" s="9"/>
      <c r="F112" s="79"/>
      <c r="G112" s="80"/>
    </row>
    <row r="113" spans="5:7" ht="15" customHeight="1">
      <c r="E113" s="9"/>
      <c r="F113" s="79"/>
      <c r="G113" s="80"/>
    </row>
    <row r="114" spans="5:7" ht="15" customHeight="1">
      <c r="E114" s="9"/>
      <c r="F114" s="79"/>
      <c r="G114" s="80"/>
    </row>
    <row r="115" spans="5:7" ht="15" customHeight="1">
      <c r="E115" s="9"/>
      <c r="F115" s="79"/>
      <c r="G115" s="80"/>
    </row>
    <row r="116" spans="5:7" ht="15" customHeight="1">
      <c r="E116" s="9"/>
      <c r="F116" s="79"/>
      <c r="G116" s="80"/>
    </row>
    <row r="117" spans="5:7" ht="15" customHeight="1">
      <c r="E117" s="9"/>
      <c r="F117" s="79"/>
      <c r="G117" s="80"/>
    </row>
    <row r="118" spans="5:7" ht="15" customHeight="1">
      <c r="E118" s="9"/>
      <c r="F118" s="79"/>
      <c r="G118" s="80"/>
    </row>
    <row r="119" spans="5:7" ht="15" customHeight="1">
      <c r="E119" s="9"/>
      <c r="F119" s="79"/>
      <c r="G119" s="80"/>
    </row>
    <row r="120" spans="5:7" ht="15" customHeight="1">
      <c r="E120" s="9"/>
      <c r="F120" s="79"/>
      <c r="G120" s="80"/>
    </row>
    <row r="121" spans="5:7" ht="15" customHeight="1">
      <c r="E121" s="9"/>
      <c r="F121" s="79"/>
      <c r="G121" s="80"/>
    </row>
    <row r="122" spans="5:7" ht="15" customHeight="1">
      <c r="E122" s="9"/>
      <c r="F122" s="79"/>
      <c r="G122" s="80"/>
    </row>
    <row r="123" spans="5:7" ht="15" customHeight="1">
      <c r="E123" s="9"/>
      <c r="F123" s="79"/>
      <c r="G123" s="80"/>
    </row>
    <row r="124" spans="5:7" ht="15" customHeight="1">
      <c r="E124" s="9"/>
      <c r="F124" s="79"/>
      <c r="G124" s="80"/>
    </row>
    <row r="125" spans="5:7" ht="15" customHeight="1">
      <c r="E125" s="9"/>
      <c r="F125" s="79"/>
      <c r="G125" s="80"/>
    </row>
    <row r="126" spans="5:7" ht="15" customHeight="1">
      <c r="E126" s="9"/>
      <c r="F126" s="79"/>
      <c r="G126" s="80"/>
    </row>
    <row r="127" spans="5:7" ht="15" customHeight="1">
      <c r="E127" s="9"/>
      <c r="F127" s="79"/>
      <c r="G127" s="80"/>
    </row>
    <row r="128" spans="5:7" ht="15" customHeight="1">
      <c r="E128" s="9"/>
      <c r="F128" s="79"/>
      <c r="G128" s="80"/>
    </row>
    <row r="129" spans="5:7" ht="15" customHeight="1">
      <c r="E129" s="9"/>
      <c r="F129" s="79"/>
      <c r="G129" s="80"/>
    </row>
    <row r="130" spans="5:7" ht="15" customHeight="1">
      <c r="E130" s="9"/>
      <c r="F130" s="79"/>
      <c r="G130" s="80"/>
    </row>
    <row r="131" spans="5:7" ht="15" customHeight="1">
      <c r="E131" s="9"/>
      <c r="F131" s="79"/>
      <c r="G131" s="80"/>
    </row>
    <row r="132" spans="5:7" ht="15" customHeight="1">
      <c r="E132" s="9"/>
      <c r="F132" s="79"/>
      <c r="G132" s="80"/>
    </row>
    <row r="133" spans="5:7" ht="15" customHeight="1">
      <c r="E133" s="9"/>
      <c r="F133" s="79"/>
      <c r="G133" s="80"/>
    </row>
    <row r="134" spans="5:7" ht="15" customHeight="1">
      <c r="E134" s="9"/>
      <c r="F134" s="79"/>
      <c r="G134" s="80"/>
    </row>
    <row r="135" spans="5:7" ht="15" customHeight="1">
      <c r="E135" s="9"/>
      <c r="F135" s="79"/>
      <c r="G135" s="80"/>
    </row>
    <row r="136" spans="5:7" ht="15" customHeight="1">
      <c r="E136" s="9"/>
      <c r="F136" s="79"/>
      <c r="G136" s="80"/>
    </row>
    <row r="137" spans="5:7" ht="15" customHeight="1">
      <c r="E137" s="9"/>
      <c r="F137" s="79"/>
      <c r="G137" s="80"/>
    </row>
    <row r="138" spans="5:7" ht="15" customHeight="1">
      <c r="E138" s="9"/>
      <c r="F138" s="79"/>
      <c r="G138" s="80"/>
    </row>
    <row r="139" spans="5:7" ht="15" customHeight="1">
      <c r="E139" s="9"/>
      <c r="F139" s="79"/>
      <c r="G139" s="80"/>
    </row>
    <row r="140" spans="5:7" ht="15" customHeight="1">
      <c r="E140" s="9"/>
      <c r="F140" s="79"/>
      <c r="G140" s="80"/>
    </row>
    <row r="141" spans="5:7" ht="15" customHeight="1">
      <c r="E141" s="9"/>
      <c r="F141" s="79"/>
      <c r="G141" s="80"/>
    </row>
    <row r="142" spans="5:7" ht="15" customHeight="1">
      <c r="E142" s="9"/>
      <c r="F142" s="79"/>
      <c r="G142" s="80"/>
    </row>
    <row r="143" spans="5:7" ht="15" customHeight="1">
      <c r="F143" s="79"/>
      <c r="G143" s="80"/>
    </row>
    <row r="144" spans="5:7" ht="15" customHeight="1">
      <c r="F144" s="79"/>
      <c r="G144" s="80"/>
    </row>
    <row r="145" spans="6:7" ht="15" customHeight="1">
      <c r="F145" s="79"/>
      <c r="G145" s="80"/>
    </row>
    <row r="146" spans="6:7" ht="15" customHeight="1">
      <c r="F146" s="79"/>
      <c r="G146" s="80"/>
    </row>
    <row r="147" spans="6:7" ht="15" customHeight="1">
      <c r="F147" s="79"/>
      <c r="G147" s="80"/>
    </row>
    <row r="148" spans="6:7" ht="15" customHeight="1">
      <c r="F148" s="79"/>
      <c r="G148" s="80"/>
    </row>
    <row r="149" spans="6:7" ht="15" customHeight="1">
      <c r="F149" s="79"/>
      <c r="G149" s="80"/>
    </row>
    <row r="150" spans="6:7" ht="15" customHeight="1">
      <c r="F150" s="79"/>
      <c r="G150" s="80"/>
    </row>
    <row r="151" spans="6:7" ht="15" customHeight="1">
      <c r="F151" s="79"/>
      <c r="G151" s="80"/>
    </row>
    <row r="152" spans="6:7" ht="15" customHeight="1">
      <c r="F152" s="79"/>
      <c r="G152" s="80"/>
    </row>
    <row r="153" spans="6:7" ht="15" customHeight="1">
      <c r="F153" s="79"/>
      <c r="G153" s="80"/>
    </row>
    <row r="154" spans="6:7" ht="15" customHeight="1">
      <c r="F154" s="79"/>
      <c r="G154" s="80"/>
    </row>
    <row r="155" spans="6:7" ht="15" customHeight="1">
      <c r="F155" s="79"/>
      <c r="G155" s="80"/>
    </row>
    <row r="156" spans="6:7" ht="15" customHeight="1">
      <c r="F156" s="79"/>
      <c r="G156" s="80"/>
    </row>
    <row r="157" spans="6:7" ht="15" customHeight="1">
      <c r="F157" s="79"/>
      <c r="G157" s="80"/>
    </row>
    <row r="158" spans="6:7" ht="15" customHeight="1">
      <c r="F158" s="79"/>
      <c r="G158" s="80"/>
    </row>
    <row r="159" spans="6:7" ht="15" customHeight="1">
      <c r="F159" s="79"/>
      <c r="G159" s="80"/>
    </row>
    <row r="160" spans="6:7" ht="15" customHeight="1">
      <c r="F160" s="79"/>
      <c r="G160" s="80"/>
    </row>
    <row r="161" spans="6:7" ht="15" customHeight="1">
      <c r="F161" s="79"/>
      <c r="G161" s="80"/>
    </row>
    <row r="162" spans="6:7" ht="15" customHeight="1">
      <c r="F162" s="79"/>
      <c r="G162" s="80"/>
    </row>
    <row r="163" spans="6:7" ht="15" customHeight="1">
      <c r="F163" s="79"/>
      <c r="G163" s="80"/>
    </row>
    <row r="164" spans="6:7" ht="15" customHeight="1">
      <c r="F164" s="79"/>
      <c r="G164" s="80"/>
    </row>
    <row r="165" spans="6:7" ht="15" customHeight="1">
      <c r="F165" s="79"/>
      <c r="G165" s="80"/>
    </row>
    <row r="166" spans="6:7" ht="15" customHeight="1">
      <c r="F166" s="79"/>
      <c r="G166" s="80"/>
    </row>
    <row r="167" spans="6:7" ht="15" customHeight="1">
      <c r="F167" s="79"/>
      <c r="G167" s="80"/>
    </row>
    <row r="168" spans="6:7" ht="15" customHeight="1">
      <c r="F168" s="79"/>
      <c r="G168" s="80"/>
    </row>
    <row r="169" spans="6:7" ht="15" customHeight="1">
      <c r="F169" s="79"/>
      <c r="G169" s="80"/>
    </row>
    <row r="170" spans="6:7" ht="15" customHeight="1">
      <c r="F170" s="79"/>
      <c r="G170" s="80"/>
    </row>
    <row r="171" spans="6:7" ht="15" customHeight="1">
      <c r="F171" s="79"/>
      <c r="G171" s="80"/>
    </row>
    <row r="172" spans="6:7" ht="15" customHeight="1">
      <c r="F172" s="79"/>
      <c r="G172" s="80"/>
    </row>
    <row r="173" spans="6:7" ht="15" customHeight="1">
      <c r="F173" s="79"/>
      <c r="G173" s="80"/>
    </row>
    <row r="174" spans="6:7" ht="15" customHeight="1">
      <c r="F174" s="79"/>
      <c r="G174" s="80"/>
    </row>
    <row r="175" spans="6:7" ht="15" customHeight="1">
      <c r="F175" s="79"/>
      <c r="G175" s="80"/>
    </row>
    <row r="176" spans="6:7" ht="15" customHeight="1">
      <c r="F176" s="79"/>
      <c r="G176" s="80"/>
    </row>
    <row r="177" spans="6:7" ht="15" customHeight="1">
      <c r="F177" s="79"/>
      <c r="G177" s="80"/>
    </row>
    <row r="178" spans="6:7" ht="15" customHeight="1">
      <c r="F178" s="79"/>
      <c r="G178" s="80"/>
    </row>
    <row r="179" spans="6:7" ht="15" customHeight="1">
      <c r="F179" s="79"/>
      <c r="G179" s="80"/>
    </row>
    <row r="180" spans="6:7" ht="15" customHeight="1">
      <c r="F180" s="79"/>
      <c r="G180" s="80"/>
    </row>
    <row r="181" spans="6:7" ht="15" customHeight="1">
      <c r="F181" s="79"/>
      <c r="G181" s="80"/>
    </row>
    <row r="182" spans="6:7" ht="15" customHeight="1">
      <c r="F182" s="79"/>
      <c r="G182" s="80"/>
    </row>
    <row r="183" spans="6:7" ht="15" customHeight="1">
      <c r="F183" s="79"/>
      <c r="G183" s="80"/>
    </row>
    <row r="184" spans="6:7" ht="15" customHeight="1">
      <c r="F184" s="79"/>
      <c r="G184" s="80"/>
    </row>
    <row r="185" spans="6:7" ht="15" customHeight="1">
      <c r="F185" s="79"/>
      <c r="G185" s="80"/>
    </row>
    <row r="186" spans="6:7" ht="15" customHeight="1">
      <c r="F186" s="79"/>
      <c r="G186" s="80"/>
    </row>
    <row r="187" spans="6:7" ht="15" customHeight="1">
      <c r="F187" s="79"/>
      <c r="G187" s="80"/>
    </row>
    <row r="188" spans="6:7" ht="15" customHeight="1">
      <c r="F188" s="79"/>
      <c r="G188" s="80"/>
    </row>
    <row r="189" spans="6:7" ht="15" customHeight="1">
      <c r="F189" s="79"/>
      <c r="G189" s="80"/>
    </row>
    <row r="190" spans="6:7" ht="15" customHeight="1">
      <c r="F190" s="79"/>
      <c r="G190" s="80"/>
    </row>
    <row r="191" spans="6:7" ht="15" customHeight="1">
      <c r="F191" s="79"/>
      <c r="G191" s="80"/>
    </row>
    <row r="192" spans="6:7" ht="15" customHeight="1">
      <c r="F192" s="79"/>
      <c r="G192" s="80"/>
    </row>
    <row r="193" spans="6:7" ht="15" customHeight="1">
      <c r="F193" s="79"/>
      <c r="G193" s="80"/>
    </row>
    <row r="194" spans="6:7" ht="15" customHeight="1">
      <c r="F194" s="79"/>
      <c r="G194" s="80"/>
    </row>
    <row r="195" spans="6:7" ht="15" customHeight="1">
      <c r="F195" s="79"/>
      <c r="G195" s="80"/>
    </row>
    <row r="196" spans="6:7" ht="15" customHeight="1">
      <c r="F196" s="79"/>
      <c r="G196" s="80"/>
    </row>
    <row r="197" spans="6:7" ht="15" customHeight="1">
      <c r="F197" s="79"/>
      <c r="G197" s="80"/>
    </row>
    <row r="198" spans="6:7" ht="15" customHeight="1">
      <c r="F198" s="79"/>
      <c r="G198" s="80"/>
    </row>
    <row r="199" spans="6:7" ht="15" customHeight="1">
      <c r="F199" s="79"/>
      <c r="G199" s="80"/>
    </row>
    <row r="200" spans="6:7" ht="15" customHeight="1">
      <c r="F200" s="79"/>
      <c r="G200" s="80"/>
    </row>
    <row r="201" spans="6:7" ht="15" customHeight="1">
      <c r="F201" s="79"/>
      <c r="G201" s="80"/>
    </row>
    <row r="202" spans="6:7" ht="15" customHeight="1">
      <c r="F202" s="79"/>
      <c r="G202" s="80"/>
    </row>
    <row r="203" spans="6:7" ht="15" customHeight="1">
      <c r="F203" s="79"/>
      <c r="G203" s="80"/>
    </row>
    <row r="204" spans="6:7" ht="15" customHeight="1">
      <c r="F204" s="79"/>
      <c r="G204" s="80"/>
    </row>
    <row r="205" spans="6:7" ht="15" customHeight="1">
      <c r="F205" s="79"/>
      <c r="G205" s="80"/>
    </row>
    <row r="206" spans="6:7" ht="15" customHeight="1">
      <c r="F206" s="79"/>
      <c r="G206" s="80"/>
    </row>
    <row r="207" spans="6:7" ht="15" customHeight="1">
      <c r="F207" s="79"/>
      <c r="G207" s="80"/>
    </row>
    <row r="208" spans="6:7" ht="15" customHeight="1">
      <c r="F208" s="79"/>
      <c r="G208" s="80"/>
    </row>
    <row r="209" spans="6:7" ht="15" customHeight="1">
      <c r="F209" s="79"/>
      <c r="G209" s="80"/>
    </row>
    <row r="210" spans="6:7" ht="15" customHeight="1">
      <c r="F210" s="79"/>
      <c r="G210" s="80"/>
    </row>
    <row r="211" spans="6:7" ht="15" customHeight="1">
      <c r="F211" s="79"/>
      <c r="G211" s="80"/>
    </row>
    <row r="212" spans="6:7" ht="15" customHeight="1">
      <c r="F212" s="79"/>
      <c r="G212" s="80"/>
    </row>
    <row r="213" spans="6:7" ht="15" customHeight="1">
      <c r="F213" s="79"/>
      <c r="G213" s="80"/>
    </row>
    <row r="214" spans="6:7" ht="15" customHeight="1">
      <c r="F214" s="79"/>
      <c r="G214" s="80"/>
    </row>
    <row r="215" spans="6:7" ht="15" customHeight="1">
      <c r="F215" s="79"/>
      <c r="G215" s="80"/>
    </row>
    <row r="216" spans="6:7" ht="15" customHeight="1">
      <c r="F216" s="79"/>
      <c r="G216" s="80"/>
    </row>
    <row r="217" spans="6:7" ht="15" customHeight="1">
      <c r="F217" s="79"/>
      <c r="G217" s="80"/>
    </row>
    <row r="218" spans="6:7" ht="15" customHeight="1">
      <c r="F218" s="79"/>
      <c r="G218" s="80"/>
    </row>
    <row r="219" spans="6:7" ht="15" customHeight="1">
      <c r="F219" s="79"/>
      <c r="G219" s="80"/>
    </row>
    <row r="220" spans="6:7" ht="15" customHeight="1">
      <c r="F220" s="79"/>
      <c r="G220" s="80"/>
    </row>
    <row r="221" spans="6:7" ht="15" customHeight="1">
      <c r="F221" s="79"/>
      <c r="G221" s="80"/>
    </row>
    <row r="222" spans="6:7" ht="15" customHeight="1">
      <c r="F222" s="79"/>
      <c r="G222" s="80"/>
    </row>
    <row r="223" spans="6:7" ht="15" customHeight="1">
      <c r="F223" s="79"/>
      <c r="G223" s="80"/>
    </row>
    <row r="224" spans="6:7" ht="15" customHeight="1">
      <c r="F224" s="79"/>
      <c r="G224" s="80"/>
    </row>
    <row r="225" spans="6:7" ht="15" customHeight="1">
      <c r="F225" s="79"/>
      <c r="G225" s="80"/>
    </row>
    <row r="226" spans="6:7" ht="15" customHeight="1">
      <c r="F226" s="79"/>
      <c r="G226" s="80"/>
    </row>
    <row r="227" spans="6:7" ht="15" customHeight="1">
      <c r="F227" s="79"/>
      <c r="G227" s="80"/>
    </row>
    <row r="228" spans="6:7" ht="15" customHeight="1">
      <c r="F228" s="79"/>
      <c r="G228" s="80"/>
    </row>
    <row r="229" spans="6:7" ht="15" customHeight="1">
      <c r="F229" s="79"/>
      <c r="G229" s="80"/>
    </row>
    <row r="230" spans="6:7" ht="15" customHeight="1">
      <c r="F230" s="79"/>
      <c r="G230" s="80"/>
    </row>
    <row r="231" spans="6:7" ht="15" customHeight="1">
      <c r="F231" s="79"/>
      <c r="G231" s="80"/>
    </row>
    <row r="232" spans="6:7" ht="15" customHeight="1">
      <c r="F232" s="79"/>
      <c r="G232" s="80"/>
    </row>
    <row r="233" spans="6:7" ht="15" customHeight="1">
      <c r="F233" s="79"/>
      <c r="G233" s="80"/>
    </row>
    <row r="234" spans="6:7" ht="15" customHeight="1">
      <c r="F234" s="79"/>
      <c r="G234" s="80"/>
    </row>
    <row r="235" spans="6:7" ht="15" customHeight="1">
      <c r="F235" s="79"/>
      <c r="G235" s="80"/>
    </row>
    <row r="236" spans="6:7" ht="15" customHeight="1">
      <c r="F236" s="79"/>
      <c r="G236" s="80"/>
    </row>
    <row r="237" spans="6:7" ht="15" customHeight="1">
      <c r="F237" s="79"/>
      <c r="G237" s="80"/>
    </row>
    <row r="238" spans="6:7" ht="15" customHeight="1">
      <c r="F238" s="79"/>
      <c r="G238" s="80"/>
    </row>
    <row r="239" spans="6:7" ht="15" customHeight="1">
      <c r="F239" s="79"/>
      <c r="G239" s="80"/>
    </row>
    <row r="240" spans="6:7" ht="15" customHeight="1">
      <c r="F240" s="79"/>
      <c r="G240" s="80"/>
    </row>
    <row r="241" spans="6:7" ht="15" customHeight="1">
      <c r="F241" s="79"/>
      <c r="G241" s="80"/>
    </row>
    <row r="242" spans="6:7" ht="15" customHeight="1">
      <c r="F242" s="79"/>
      <c r="G242" s="80"/>
    </row>
    <row r="243" spans="6:7" ht="15" customHeight="1">
      <c r="F243" s="79"/>
      <c r="G243" s="80"/>
    </row>
    <row r="244" spans="6:7" ht="15" customHeight="1">
      <c r="F244" s="79"/>
      <c r="G244" s="80"/>
    </row>
    <row r="245" spans="6:7" ht="15" customHeight="1">
      <c r="F245" s="79"/>
      <c r="G245" s="80"/>
    </row>
    <row r="246" spans="6:7" ht="15" customHeight="1">
      <c r="F246" s="79"/>
      <c r="G246" s="80"/>
    </row>
    <row r="247" spans="6:7" ht="15" customHeight="1">
      <c r="F247" s="79"/>
      <c r="G247" s="80"/>
    </row>
    <row r="248" spans="6:7" ht="15" customHeight="1">
      <c r="F248" s="79"/>
      <c r="G248" s="80"/>
    </row>
    <row r="249" spans="6:7" ht="15" customHeight="1">
      <c r="F249" s="79"/>
      <c r="G249" s="80"/>
    </row>
    <row r="250" spans="6:7" ht="15" customHeight="1">
      <c r="F250" s="79"/>
      <c r="G250" s="80"/>
    </row>
    <row r="251" spans="6:7" ht="15" customHeight="1">
      <c r="F251" s="79"/>
      <c r="G251" s="80"/>
    </row>
    <row r="252" spans="6:7" ht="15" customHeight="1">
      <c r="F252" s="79"/>
      <c r="G252" s="80"/>
    </row>
    <row r="253" spans="6:7" ht="15" customHeight="1">
      <c r="F253" s="79"/>
      <c r="G253" s="80"/>
    </row>
    <row r="254" spans="6:7" ht="15" customHeight="1">
      <c r="F254" s="79"/>
      <c r="G254" s="80"/>
    </row>
    <row r="255" spans="6:7" ht="15" customHeight="1">
      <c r="F255" s="79"/>
      <c r="G255" s="80"/>
    </row>
    <row r="256" spans="6:7" ht="15" customHeight="1">
      <c r="F256" s="79"/>
      <c r="G256" s="80"/>
    </row>
    <row r="257" spans="6:7" ht="15" customHeight="1">
      <c r="F257" s="79"/>
      <c r="G257" s="80"/>
    </row>
    <row r="258" spans="6:7">
      <c r="F258" s="79"/>
      <c r="G258" s="80"/>
    </row>
    <row r="259" spans="6:7">
      <c r="F259" s="79"/>
      <c r="G259" s="80"/>
    </row>
    <row r="260" spans="6:7">
      <c r="F260" s="79"/>
      <c r="G260" s="80"/>
    </row>
    <row r="261" spans="6:7">
      <c r="F261" s="79"/>
      <c r="G261" s="80"/>
    </row>
    <row r="262" spans="6:7">
      <c r="F262" s="79"/>
      <c r="G262" s="80"/>
    </row>
    <row r="263" spans="6:7">
      <c r="F263" s="79"/>
      <c r="G263" s="80"/>
    </row>
    <row r="264" spans="6:7">
      <c r="F264" s="79"/>
      <c r="G264" s="80"/>
    </row>
    <row r="265" spans="6:7">
      <c r="F265" s="79"/>
      <c r="G265" s="80"/>
    </row>
    <row r="266" spans="6:7">
      <c r="F266" s="79"/>
      <c r="G266" s="80"/>
    </row>
    <row r="267" spans="6:7">
      <c r="F267" s="79"/>
      <c r="G267" s="80"/>
    </row>
    <row r="268" spans="6:7">
      <c r="F268" s="79"/>
      <c r="G268" s="80"/>
    </row>
    <row r="269" spans="6:7">
      <c r="F269" s="79"/>
      <c r="G269" s="80"/>
    </row>
    <row r="270" spans="6:7">
      <c r="F270" s="79"/>
      <c r="G270" s="80"/>
    </row>
    <row r="271" spans="6:7">
      <c r="F271" s="79"/>
      <c r="G271" s="80"/>
    </row>
    <row r="272" spans="6:7">
      <c r="F272" s="79"/>
      <c r="G272" s="80"/>
    </row>
    <row r="273" spans="6:7">
      <c r="F273" s="79"/>
      <c r="G273" s="80"/>
    </row>
    <row r="274" spans="6:7">
      <c r="F274" s="79"/>
      <c r="G274" s="80"/>
    </row>
    <row r="275" spans="6:7">
      <c r="F275" s="79"/>
      <c r="G275" s="80"/>
    </row>
    <row r="276" spans="6:7">
      <c r="F276" s="79"/>
      <c r="G276" s="80"/>
    </row>
    <row r="277" spans="6:7">
      <c r="F277" s="79"/>
      <c r="G277" s="80"/>
    </row>
    <row r="278" spans="6:7">
      <c r="F278" s="79"/>
      <c r="G278" s="80"/>
    </row>
    <row r="279" spans="6:7">
      <c r="F279" s="79"/>
      <c r="G279" s="80"/>
    </row>
    <row r="280" spans="6:7">
      <c r="F280" s="79"/>
      <c r="G280" s="80"/>
    </row>
    <row r="281" spans="6:7">
      <c r="F281" s="79"/>
      <c r="G281" s="80"/>
    </row>
    <row r="282" spans="6:7">
      <c r="F282" s="79"/>
      <c r="G282" s="80"/>
    </row>
    <row r="283" spans="6:7">
      <c r="F283" s="79"/>
      <c r="G283" s="80"/>
    </row>
    <row r="284" spans="6:7">
      <c r="F284" s="79"/>
      <c r="G284" s="80"/>
    </row>
    <row r="285" spans="6:7">
      <c r="F285" s="79"/>
      <c r="G285" s="80"/>
    </row>
    <row r="286" spans="6:7">
      <c r="F286" s="79"/>
      <c r="G286" s="80"/>
    </row>
    <row r="287" spans="6:7">
      <c r="F287" s="79"/>
      <c r="G287" s="80"/>
    </row>
    <row r="288" spans="6:7">
      <c r="F288" s="79"/>
      <c r="G288" s="80"/>
    </row>
    <row r="289" spans="6:7">
      <c r="F289" s="79"/>
      <c r="G289" s="80"/>
    </row>
    <row r="290" spans="6:7">
      <c r="F290" s="79"/>
      <c r="G290" s="80"/>
    </row>
    <row r="291" spans="6:7">
      <c r="F291" s="79"/>
      <c r="G291" s="80"/>
    </row>
    <row r="292" spans="6:7">
      <c r="F292" s="79"/>
      <c r="G292" s="80"/>
    </row>
    <row r="293" spans="6:7">
      <c r="F293" s="79"/>
      <c r="G293" s="80"/>
    </row>
    <row r="294" spans="6:7">
      <c r="F294" s="79"/>
      <c r="G294" s="80"/>
    </row>
    <row r="295" spans="6:7">
      <c r="F295" s="79"/>
      <c r="G295" s="80"/>
    </row>
    <row r="296" spans="6:7">
      <c r="F296" s="79"/>
      <c r="G296" s="80"/>
    </row>
    <row r="297" spans="6:7">
      <c r="F297" s="79"/>
      <c r="G297" s="80"/>
    </row>
    <row r="298" spans="6:7">
      <c r="F298" s="79"/>
      <c r="G298" s="80"/>
    </row>
    <row r="299" spans="6:7">
      <c r="F299" s="79"/>
      <c r="G299" s="80"/>
    </row>
    <row r="300" spans="6:7">
      <c r="F300" s="79"/>
      <c r="G300" s="80"/>
    </row>
    <row r="301" spans="6:7">
      <c r="F301" s="79"/>
      <c r="G301" s="80"/>
    </row>
    <row r="302" spans="6:7">
      <c r="F302" s="79"/>
      <c r="G302" s="80"/>
    </row>
    <row r="303" spans="6:7">
      <c r="F303" s="79"/>
      <c r="G303" s="80"/>
    </row>
    <row r="304" spans="6:7">
      <c r="F304" s="79"/>
      <c r="G304" s="80"/>
    </row>
    <row r="305" spans="6:7">
      <c r="F305" s="79"/>
      <c r="G305" s="80"/>
    </row>
    <row r="306" spans="6:7">
      <c r="F306" s="79"/>
      <c r="G306" s="80"/>
    </row>
    <row r="307" spans="6:7">
      <c r="F307" s="79"/>
      <c r="G307" s="80"/>
    </row>
    <row r="308" spans="6:7">
      <c r="F308" s="79"/>
      <c r="G308" s="80"/>
    </row>
    <row r="309" spans="6:7">
      <c r="F309" s="79"/>
      <c r="G309" s="80"/>
    </row>
    <row r="310" spans="6:7">
      <c r="F310" s="79"/>
      <c r="G310" s="80"/>
    </row>
    <row r="311" spans="6:7">
      <c r="F311" s="79"/>
      <c r="G311" s="80"/>
    </row>
    <row r="312" spans="6:7">
      <c r="F312" s="79"/>
      <c r="G312" s="80"/>
    </row>
    <row r="313" spans="6:7">
      <c r="F313" s="79"/>
      <c r="G313" s="80"/>
    </row>
    <row r="314" spans="6:7">
      <c r="F314" s="79"/>
      <c r="G314" s="80"/>
    </row>
    <row r="315" spans="6:7">
      <c r="F315" s="79"/>
      <c r="G315" s="80"/>
    </row>
    <row r="316" spans="6:7">
      <c r="F316" s="79"/>
      <c r="G316" s="80"/>
    </row>
    <row r="317" spans="6:7">
      <c r="F317" s="79"/>
      <c r="G317" s="80"/>
    </row>
    <row r="318" spans="6:7">
      <c r="F318" s="79"/>
      <c r="G318" s="80"/>
    </row>
    <row r="319" spans="6:7">
      <c r="F319" s="79"/>
      <c r="G319" s="80"/>
    </row>
    <row r="320" spans="6:7">
      <c r="F320" s="79"/>
      <c r="G320" s="80"/>
    </row>
    <row r="321" spans="6:7">
      <c r="F321" s="79"/>
      <c r="G321" s="80"/>
    </row>
    <row r="322" spans="6:7">
      <c r="F322" s="79"/>
      <c r="G322" s="80"/>
    </row>
    <row r="323" spans="6:7">
      <c r="F323" s="79"/>
      <c r="G323" s="80"/>
    </row>
    <row r="324" spans="6:7">
      <c r="F324" s="79"/>
      <c r="G324" s="80"/>
    </row>
    <row r="325" spans="6:7">
      <c r="F325" s="79"/>
      <c r="G325" s="80"/>
    </row>
    <row r="326" spans="6:7">
      <c r="F326" s="79"/>
      <c r="G326" s="80"/>
    </row>
    <row r="327" spans="6:7">
      <c r="F327" s="79"/>
      <c r="G327" s="80"/>
    </row>
    <row r="328" spans="6:7">
      <c r="F328" s="79"/>
      <c r="G328" s="80"/>
    </row>
    <row r="329" spans="6:7">
      <c r="F329" s="79"/>
      <c r="G329" s="80"/>
    </row>
    <row r="330" spans="6:7">
      <c r="F330" s="79"/>
      <c r="G330" s="80"/>
    </row>
    <row r="331" spans="6:7">
      <c r="F331" s="79"/>
      <c r="G331" s="80"/>
    </row>
    <row r="332" spans="6:7">
      <c r="F332" s="79"/>
      <c r="G332" s="80"/>
    </row>
    <row r="333" spans="6:7">
      <c r="F333" s="79"/>
      <c r="G333" s="80"/>
    </row>
    <row r="334" spans="6:7">
      <c r="F334" s="79"/>
      <c r="G334" s="80"/>
    </row>
    <row r="335" spans="6:7">
      <c r="F335" s="79"/>
      <c r="G335" s="80"/>
    </row>
    <row r="336" spans="6:7">
      <c r="F336" s="79"/>
      <c r="G336" s="80"/>
    </row>
    <row r="337" spans="6:7">
      <c r="F337" s="79"/>
      <c r="G337" s="80"/>
    </row>
    <row r="338" spans="6:7">
      <c r="F338" s="79"/>
      <c r="G338" s="80"/>
    </row>
    <row r="339" spans="6:7">
      <c r="F339" s="79"/>
      <c r="G339" s="80"/>
    </row>
    <row r="340" spans="6:7">
      <c r="F340" s="79"/>
      <c r="G340" s="80"/>
    </row>
    <row r="341" spans="6:7">
      <c r="F341" s="79"/>
      <c r="G341" s="80"/>
    </row>
    <row r="342" spans="6:7">
      <c r="F342" s="79"/>
      <c r="G342" s="80"/>
    </row>
    <row r="343" spans="6:7">
      <c r="F343" s="79"/>
      <c r="G343" s="80"/>
    </row>
    <row r="344" spans="6:7">
      <c r="F344" s="79"/>
      <c r="G344" s="80"/>
    </row>
    <row r="345" spans="6:7">
      <c r="F345" s="79"/>
      <c r="G345" s="80"/>
    </row>
    <row r="346" spans="6:7">
      <c r="F346" s="79"/>
      <c r="G346" s="80"/>
    </row>
    <row r="347" spans="6:7">
      <c r="F347" s="79"/>
      <c r="G347" s="80"/>
    </row>
    <row r="348" spans="6:7">
      <c r="F348" s="79"/>
      <c r="G348" s="80"/>
    </row>
    <row r="349" spans="6:7">
      <c r="F349" s="79"/>
      <c r="G349" s="80"/>
    </row>
    <row r="350" spans="6:7">
      <c r="F350" s="79"/>
      <c r="G350" s="80"/>
    </row>
    <row r="351" spans="6:7">
      <c r="F351" s="79"/>
      <c r="G351" s="80"/>
    </row>
    <row r="352" spans="6:7">
      <c r="F352" s="79"/>
      <c r="G352" s="80"/>
    </row>
    <row r="353" spans="6:7">
      <c r="F353" s="79"/>
      <c r="G353" s="80"/>
    </row>
    <row r="354" spans="6:7">
      <c r="F354" s="79"/>
      <c r="G354" s="80"/>
    </row>
    <row r="355" spans="6:7">
      <c r="F355" s="79"/>
      <c r="G355" s="80"/>
    </row>
    <row r="356" spans="6:7">
      <c r="F356" s="79"/>
      <c r="G356" s="80"/>
    </row>
    <row r="357" spans="6:7">
      <c r="F357" s="79"/>
      <c r="G357" s="80"/>
    </row>
    <row r="358" spans="6:7">
      <c r="F358" s="79"/>
      <c r="G358" s="80"/>
    </row>
    <row r="359" spans="6:7">
      <c r="F359" s="79"/>
      <c r="G359" s="80"/>
    </row>
    <row r="360" spans="6:7">
      <c r="F360" s="79"/>
      <c r="G360" s="80"/>
    </row>
    <row r="361" spans="6:7">
      <c r="F361" s="79"/>
      <c r="G361" s="80"/>
    </row>
    <row r="362" spans="6:7">
      <c r="F362" s="79"/>
      <c r="G362" s="80"/>
    </row>
    <row r="363" spans="6:7">
      <c r="F363" s="79"/>
      <c r="G363" s="80"/>
    </row>
    <row r="364" spans="6:7">
      <c r="F364" s="79"/>
      <c r="G364" s="80"/>
    </row>
    <row r="365" spans="6:7">
      <c r="F365" s="79"/>
      <c r="G365" s="80"/>
    </row>
    <row r="366" spans="6:7">
      <c r="F366" s="79"/>
      <c r="G366" s="80"/>
    </row>
    <row r="367" spans="6:7">
      <c r="F367" s="79"/>
      <c r="G367" s="80"/>
    </row>
    <row r="368" spans="6:7">
      <c r="F368" s="79"/>
      <c r="G368" s="80"/>
    </row>
    <row r="369" spans="6:7">
      <c r="F369" s="79"/>
      <c r="G369" s="80"/>
    </row>
    <row r="370" spans="6:7">
      <c r="F370" s="79"/>
      <c r="G370" s="80"/>
    </row>
    <row r="371" spans="6:7">
      <c r="F371" s="79"/>
      <c r="G371" s="80"/>
    </row>
    <row r="372" spans="6:7">
      <c r="F372" s="79"/>
      <c r="G372" s="80"/>
    </row>
    <row r="373" spans="6:7">
      <c r="F373" s="79"/>
      <c r="G373" s="80"/>
    </row>
    <row r="374" spans="6:7">
      <c r="F374" s="79"/>
      <c r="G374" s="80"/>
    </row>
    <row r="375" spans="6:7">
      <c r="F375" s="79"/>
      <c r="G375" s="80"/>
    </row>
    <row r="376" spans="6:7">
      <c r="F376" s="79"/>
      <c r="G376" s="80"/>
    </row>
    <row r="377" spans="6:7">
      <c r="F377" s="79"/>
      <c r="G377" s="80"/>
    </row>
    <row r="378" spans="6:7">
      <c r="F378" s="79"/>
      <c r="G378" s="80"/>
    </row>
    <row r="379" spans="6:7">
      <c r="F379" s="79"/>
      <c r="G379" s="80"/>
    </row>
    <row r="380" spans="6:7">
      <c r="F380" s="79"/>
      <c r="G380" s="80"/>
    </row>
    <row r="381" spans="6:7">
      <c r="F381" s="79"/>
      <c r="G381" s="80"/>
    </row>
    <row r="382" spans="6:7">
      <c r="F382" s="79"/>
      <c r="G382" s="80"/>
    </row>
    <row r="383" spans="6:7">
      <c r="F383" s="79"/>
      <c r="G383" s="80"/>
    </row>
    <row r="384" spans="6:7">
      <c r="F384" s="79"/>
      <c r="G384" s="80"/>
    </row>
    <row r="385" spans="6:7">
      <c r="F385" s="79"/>
      <c r="G385" s="80"/>
    </row>
    <row r="386" spans="6:7">
      <c r="F386" s="79"/>
      <c r="G386" s="80"/>
    </row>
    <row r="387" spans="6:7">
      <c r="F387" s="79"/>
      <c r="G387" s="80"/>
    </row>
    <row r="388" spans="6:7">
      <c r="F388" s="79"/>
      <c r="G388" s="80"/>
    </row>
    <row r="389" spans="6:7">
      <c r="F389" s="79"/>
      <c r="G389" s="80"/>
    </row>
    <row r="390" spans="6:7">
      <c r="F390" s="79"/>
      <c r="G390" s="80"/>
    </row>
    <row r="391" spans="6:7">
      <c r="F391" s="79"/>
      <c r="G391" s="80"/>
    </row>
    <row r="392" spans="6:7">
      <c r="F392" s="79"/>
      <c r="G392" s="80"/>
    </row>
    <row r="393" spans="6:7">
      <c r="F393" s="79"/>
      <c r="G393" s="80"/>
    </row>
    <row r="394" spans="6:7">
      <c r="F394" s="79"/>
      <c r="G394" s="80"/>
    </row>
    <row r="395" spans="6:7">
      <c r="F395" s="79"/>
      <c r="G395" s="80"/>
    </row>
    <row r="396" spans="6:7">
      <c r="F396" s="79"/>
      <c r="G396" s="80"/>
    </row>
    <row r="397" spans="6:7">
      <c r="F397" s="79"/>
      <c r="G397" s="80"/>
    </row>
    <row r="398" spans="6:7">
      <c r="F398" s="79"/>
      <c r="G398" s="80"/>
    </row>
    <row r="399" spans="6:7">
      <c r="F399" s="79"/>
      <c r="G399" s="80"/>
    </row>
    <row r="400" spans="6:7">
      <c r="F400" s="79"/>
      <c r="G400" s="80"/>
    </row>
    <row r="401" spans="6:7">
      <c r="F401" s="79"/>
      <c r="G401" s="80"/>
    </row>
    <row r="402" spans="6:7">
      <c r="F402" s="79"/>
      <c r="G402" s="80"/>
    </row>
    <row r="403" spans="6:7">
      <c r="F403" s="79"/>
      <c r="G403" s="80"/>
    </row>
    <row r="404" spans="6:7">
      <c r="F404" s="79"/>
      <c r="G404" s="80"/>
    </row>
    <row r="405" spans="6:7">
      <c r="F405" s="79"/>
      <c r="G405" s="80"/>
    </row>
    <row r="406" spans="6:7">
      <c r="F406" s="79"/>
      <c r="G406" s="80"/>
    </row>
    <row r="407" spans="6:7">
      <c r="F407" s="79"/>
      <c r="G407" s="80"/>
    </row>
    <row r="408" spans="6:7">
      <c r="F408" s="79"/>
      <c r="G408" s="80"/>
    </row>
    <row r="409" spans="6:7">
      <c r="F409" s="79"/>
      <c r="G409" s="80"/>
    </row>
    <row r="410" spans="6:7">
      <c r="F410" s="79"/>
      <c r="G410" s="80"/>
    </row>
    <row r="411" spans="6:7">
      <c r="F411" s="79"/>
      <c r="G411" s="80"/>
    </row>
    <row r="412" spans="6:7">
      <c r="F412" s="79"/>
      <c r="G412" s="80"/>
    </row>
    <row r="413" spans="6:7">
      <c r="F413" s="79"/>
      <c r="G413" s="80"/>
    </row>
    <row r="414" spans="6:7">
      <c r="F414" s="79"/>
      <c r="G414" s="80"/>
    </row>
    <row r="415" spans="6:7">
      <c r="F415" s="79"/>
      <c r="G415" s="80"/>
    </row>
    <row r="416" spans="6:7">
      <c r="F416" s="79"/>
      <c r="G416" s="80"/>
    </row>
    <row r="417" spans="6:7">
      <c r="F417" s="79"/>
      <c r="G417" s="80"/>
    </row>
    <row r="418" spans="6:7">
      <c r="F418" s="79"/>
      <c r="G418" s="80"/>
    </row>
    <row r="419" spans="6:7">
      <c r="F419" s="79"/>
      <c r="G419" s="80"/>
    </row>
    <row r="420" spans="6:7">
      <c r="F420" s="79"/>
      <c r="G420" s="80"/>
    </row>
    <row r="421" spans="6:7">
      <c r="F421" s="79"/>
      <c r="G421" s="80"/>
    </row>
    <row r="422" spans="6:7">
      <c r="F422" s="79"/>
      <c r="G422" s="80"/>
    </row>
    <row r="423" spans="6:7">
      <c r="F423" s="79"/>
      <c r="G423" s="80"/>
    </row>
    <row r="424" spans="6:7">
      <c r="F424" s="79"/>
      <c r="G424" s="80"/>
    </row>
    <row r="425" spans="6:7">
      <c r="F425" s="79"/>
      <c r="G425" s="80"/>
    </row>
    <row r="426" spans="6:7">
      <c r="F426" s="79"/>
      <c r="G426" s="80"/>
    </row>
    <row r="427" spans="6:7">
      <c r="F427" s="79"/>
      <c r="G427" s="80"/>
    </row>
    <row r="428" spans="6:7">
      <c r="F428" s="79"/>
      <c r="G428" s="80"/>
    </row>
    <row r="429" spans="6:7">
      <c r="F429" s="79"/>
      <c r="G429" s="80"/>
    </row>
    <row r="430" spans="6:7">
      <c r="F430" s="79"/>
      <c r="G430" s="80"/>
    </row>
    <row r="431" spans="6:7">
      <c r="F431" s="79"/>
      <c r="G431" s="80"/>
    </row>
    <row r="432" spans="6:7">
      <c r="F432" s="79"/>
      <c r="G432" s="80"/>
    </row>
    <row r="433" spans="6:7">
      <c r="F433" s="79"/>
      <c r="G433" s="80"/>
    </row>
    <row r="434" spans="6:7">
      <c r="F434" s="79"/>
      <c r="G434" s="80"/>
    </row>
    <row r="435" spans="6:7">
      <c r="F435" s="79"/>
      <c r="G435" s="80"/>
    </row>
    <row r="436" spans="6:7">
      <c r="F436" s="79"/>
      <c r="G436" s="80"/>
    </row>
    <row r="437" spans="6:7">
      <c r="F437" s="79"/>
      <c r="G437" s="80"/>
    </row>
    <row r="438" spans="6:7">
      <c r="F438" s="79"/>
      <c r="G438" s="80"/>
    </row>
    <row r="439" spans="6:7">
      <c r="F439" s="79"/>
      <c r="G439" s="80"/>
    </row>
    <row r="440" spans="6:7">
      <c r="F440" s="79"/>
      <c r="G440" s="80"/>
    </row>
    <row r="441" spans="6:7">
      <c r="F441" s="79"/>
      <c r="G441" s="80"/>
    </row>
    <row r="442" spans="6:7">
      <c r="F442" s="79"/>
      <c r="G442" s="80"/>
    </row>
    <row r="443" spans="6:7">
      <c r="F443" s="79"/>
      <c r="G443" s="80"/>
    </row>
    <row r="444" spans="6:7">
      <c r="F444" s="79"/>
      <c r="G444" s="80"/>
    </row>
    <row r="445" spans="6:7">
      <c r="F445" s="79"/>
      <c r="G445" s="80"/>
    </row>
    <row r="446" spans="6:7">
      <c r="F446" s="79"/>
      <c r="G446" s="80"/>
    </row>
    <row r="447" spans="6:7">
      <c r="F447" s="79"/>
      <c r="G447" s="80"/>
    </row>
    <row r="448" spans="6:7">
      <c r="F448" s="79"/>
      <c r="G448" s="80"/>
    </row>
    <row r="449" spans="6:7">
      <c r="F449" s="79"/>
      <c r="G449" s="80"/>
    </row>
    <row r="450" spans="6:7">
      <c r="F450" s="79"/>
      <c r="G450" s="80"/>
    </row>
    <row r="451" spans="6:7">
      <c r="F451" s="79"/>
      <c r="G451" s="80"/>
    </row>
    <row r="452" spans="6:7">
      <c r="F452" s="79"/>
      <c r="G452" s="80"/>
    </row>
    <row r="453" spans="6:7">
      <c r="F453" s="79"/>
      <c r="G453" s="80"/>
    </row>
    <row r="454" spans="6:7">
      <c r="F454" s="79"/>
      <c r="G454" s="80"/>
    </row>
    <row r="455" spans="6:7">
      <c r="F455" s="79"/>
      <c r="G455" s="80"/>
    </row>
    <row r="456" spans="6:7">
      <c r="F456" s="79"/>
      <c r="G456" s="80"/>
    </row>
    <row r="457" spans="6:7">
      <c r="F457" s="79"/>
      <c r="G457" s="80"/>
    </row>
    <row r="458" spans="6:7">
      <c r="F458" s="79"/>
      <c r="G458" s="80"/>
    </row>
    <row r="459" spans="6:7">
      <c r="F459" s="79"/>
      <c r="G459" s="80"/>
    </row>
    <row r="460" spans="6:7">
      <c r="F460" s="79"/>
      <c r="G460" s="80"/>
    </row>
    <row r="461" spans="6:7">
      <c r="F461" s="79"/>
      <c r="G461" s="80"/>
    </row>
    <row r="462" spans="6:7">
      <c r="F462" s="79"/>
      <c r="G462" s="80"/>
    </row>
    <row r="463" spans="6:7">
      <c r="F463" s="79"/>
      <c r="G463" s="80"/>
    </row>
    <row r="464" spans="6:7">
      <c r="F464" s="79"/>
      <c r="G464" s="80"/>
    </row>
    <row r="465" spans="6:7">
      <c r="F465" s="79"/>
      <c r="G465" s="80"/>
    </row>
    <row r="466" spans="6:7">
      <c r="F466" s="79"/>
      <c r="G466" s="80"/>
    </row>
    <row r="467" spans="6:7">
      <c r="F467" s="79"/>
      <c r="G467" s="80"/>
    </row>
    <row r="468" spans="6:7">
      <c r="F468" s="79"/>
      <c r="G468" s="80"/>
    </row>
    <row r="469" spans="6:7">
      <c r="F469" s="79"/>
      <c r="G469" s="80"/>
    </row>
    <row r="470" spans="6:7">
      <c r="F470" s="79"/>
      <c r="G470" s="80"/>
    </row>
    <row r="471" spans="6:7">
      <c r="F471" s="79"/>
      <c r="G471" s="80"/>
    </row>
    <row r="472" spans="6:7">
      <c r="F472" s="79"/>
      <c r="G472" s="80"/>
    </row>
    <row r="473" spans="6:7">
      <c r="F473" s="79"/>
      <c r="G473" s="80"/>
    </row>
    <row r="474" spans="6:7">
      <c r="F474" s="79"/>
      <c r="G474" s="80"/>
    </row>
    <row r="475" spans="6:7">
      <c r="F475" s="79"/>
      <c r="G475" s="80"/>
    </row>
    <row r="476" spans="6:7">
      <c r="F476" s="79"/>
      <c r="G476" s="80"/>
    </row>
    <row r="477" spans="6:7">
      <c r="F477" s="79"/>
      <c r="G477" s="80"/>
    </row>
    <row r="478" spans="6:7">
      <c r="F478" s="79"/>
      <c r="G478" s="80"/>
    </row>
    <row r="479" spans="6:7">
      <c r="F479" s="79"/>
      <c r="G479" s="80"/>
    </row>
    <row r="480" spans="6:7">
      <c r="F480" s="79"/>
      <c r="G480" s="80"/>
    </row>
    <row r="481" spans="6:7">
      <c r="F481" s="79"/>
      <c r="G481" s="80"/>
    </row>
    <row r="482" spans="6:7">
      <c r="F482" s="79"/>
      <c r="G482" s="80"/>
    </row>
    <row r="483" spans="6:7">
      <c r="F483" s="79"/>
      <c r="G483" s="80"/>
    </row>
    <row r="484" spans="6:7">
      <c r="F484" s="79"/>
      <c r="G484" s="80"/>
    </row>
    <row r="485" spans="6:7">
      <c r="F485" s="79"/>
      <c r="G485" s="80"/>
    </row>
    <row r="486" spans="6:7">
      <c r="F486" s="79"/>
      <c r="G486" s="80"/>
    </row>
    <row r="487" spans="6:7">
      <c r="F487" s="79"/>
      <c r="G487" s="80"/>
    </row>
    <row r="488" spans="6:7">
      <c r="F488" s="79"/>
      <c r="G488" s="80"/>
    </row>
    <row r="489" spans="6:7">
      <c r="F489" s="79"/>
      <c r="G489" s="80"/>
    </row>
    <row r="490" spans="6:7">
      <c r="F490" s="79"/>
      <c r="G490" s="80"/>
    </row>
    <row r="491" spans="6:7">
      <c r="F491" s="79"/>
      <c r="G491" s="80"/>
    </row>
    <row r="492" spans="6:7">
      <c r="F492" s="79"/>
      <c r="G492" s="80"/>
    </row>
    <row r="493" spans="6:7">
      <c r="F493" s="79"/>
      <c r="G493" s="80"/>
    </row>
    <row r="494" spans="6:7">
      <c r="F494" s="79"/>
      <c r="G494" s="80"/>
    </row>
    <row r="495" spans="6:7">
      <c r="F495" s="79"/>
      <c r="G495" s="80"/>
    </row>
    <row r="496" spans="6:7">
      <c r="F496" s="79"/>
      <c r="G496" s="80"/>
    </row>
    <row r="497" spans="6:7">
      <c r="F497" s="79"/>
      <c r="G497" s="80"/>
    </row>
    <row r="498" spans="6:7">
      <c r="F498" s="79"/>
      <c r="G498" s="80"/>
    </row>
    <row r="499" spans="6:7">
      <c r="F499" s="79"/>
      <c r="G499" s="80"/>
    </row>
    <row r="500" spans="6:7">
      <c r="F500" s="79"/>
      <c r="G500" s="80"/>
    </row>
    <row r="501" spans="6:7">
      <c r="F501" s="79"/>
      <c r="G501" s="80"/>
    </row>
    <row r="502" spans="6:7">
      <c r="F502" s="79"/>
      <c r="G502" s="80"/>
    </row>
    <row r="503" spans="6:7">
      <c r="F503" s="79"/>
      <c r="G503" s="80"/>
    </row>
    <row r="504" spans="6:7">
      <c r="F504" s="79"/>
      <c r="G504" s="80"/>
    </row>
    <row r="505" spans="6:7">
      <c r="F505" s="79"/>
      <c r="G505" s="80"/>
    </row>
    <row r="506" spans="6:7">
      <c r="F506" s="79"/>
      <c r="G506" s="80"/>
    </row>
    <row r="507" spans="6:7">
      <c r="F507" s="79"/>
      <c r="G507" s="80"/>
    </row>
    <row r="508" spans="6:7">
      <c r="F508" s="79"/>
      <c r="G508" s="80"/>
    </row>
    <row r="509" spans="6:7">
      <c r="F509" s="79"/>
      <c r="G509" s="80"/>
    </row>
    <row r="510" spans="6:7">
      <c r="F510" s="79"/>
      <c r="G510" s="80"/>
    </row>
    <row r="511" spans="6:7">
      <c r="F511" s="79"/>
      <c r="G511" s="80"/>
    </row>
    <row r="512" spans="6:7">
      <c r="F512" s="79"/>
      <c r="G512" s="80"/>
    </row>
    <row r="513" spans="6:7">
      <c r="F513" s="79"/>
      <c r="G513" s="80"/>
    </row>
    <row r="514" spans="6:7">
      <c r="F514" s="79"/>
      <c r="G514" s="80"/>
    </row>
    <row r="515" spans="6:7">
      <c r="F515" s="79"/>
      <c r="G515" s="80"/>
    </row>
    <row r="516" spans="6:7">
      <c r="F516" s="79"/>
      <c r="G516" s="80"/>
    </row>
    <row r="517" spans="6:7">
      <c r="F517" s="79"/>
      <c r="G517" s="80"/>
    </row>
    <row r="518" spans="6:7">
      <c r="F518" s="79"/>
      <c r="G518" s="80"/>
    </row>
    <row r="519" spans="6:7">
      <c r="F519" s="79"/>
      <c r="G519" s="80"/>
    </row>
    <row r="520" spans="6:7">
      <c r="F520" s="79"/>
      <c r="G520" s="80"/>
    </row>
    <row r="521" spans="6:7">
      <c r="F521" s="79"/>
      <c r="G521" s="80"/>
    </row>
    <row r="522" spans="6:7">
      <c r="F522" s="79"/>
      <c r="G522" s="80"/>
    </row>
    <row r="523" spans="6:7">
      <c r="F523" s="79"/>
      <c r="G523" s="80"/>
    </row>
    <row r="524" spans="6:7">
      <c r="F524" s="79"/>
      <c r="G524" s="80"/>
    </row>
    <row r="525" spans="6:7">
      <c r="F525" s="79"/>
      <c r="G525" s="80"/>
    </row>
    <row r="526" spans="6:7">
      <c r="F526" s="79"/>
      <c r="G526" s="80"/>
    </row>
    <row r="527" spans="6:7">
      <c r="F527" s="79"/>
      <c r="G527" s="80"/>
    </row>
    <row r="528" spans="6:7">
      <c r="F528" s="79"/>
      <c r="G528" s="80"/>
    </row>
    <row r="529" spans="6:7">
      <c r="F529" s="79"/>
      <c r="G529" s="80"/>
    </row>
  </sheetData>
  <mergeCells count="4">
    <mergeCell ref="A1:H1"/>
    <mergeCell ref="A2:H2"/>
    <mergeCell ref="A3:H3"/>
    <mergeCell ref="A30:H30"/>
  </mergeCells>
  <conditionalFormatting sqref="F17">
    <cfRule type="expression" dxfId="61" priority="5">
      <formula>#REF!="1"</formula>
    </cfRule>
  </conditionalFormatting>
  <conditionalFormatting sqref="F18">
    <cfRule type="expression" dxfId="60" priority="4">
      <formula>$N17="1"</formula>
    </cfRule>
  </conditionalFormatting>
  <conditionalFormatting sqref="F22">
    <cfRule type="expression" dxfId="59" priority="3">
      <formula>$N21="1"</formula>
    </cfRule>
  </conditionalFormatting>
  <conditionalFormatting sqref="F21 F27">
    <cfRule type="expression" dxfId="58" priority="2">
      <formula>#REF!="1"</formula>
    </cfRule>
  </conditionalFormatting>
  <conditionalFormatting sqref="F28">
    <cfRule type="expression" dxfId="57" priority="1">
      <formula>$N27="1"</formula>
    </cfRule>
  </conditionalFormatting>
  <printOptions horizontalCentered="1"/>
  <pageMargins left="0.45" right="0.45" top="0.5" bottom="0.5" header="0.3" footer="0.3"/>
  <pageSetup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M528"/>
  <sheetViews>
    <sheetView topLeftCell="A2" zoomScaleNormal="100" workbookViewId="0">
      <selection activeCell="D10" sqref="D10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1" customWidth="1"/>
    <col min="7" max="7" width="18.33203125" style="82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191" t="str">
        <f>[1]Green!A1</f>
        <v>BBRA Point Show #9</v>
      </c>
      <c r="B1" s="191"/>
      <c r="C1" s="191"/>
      <c r="D1" s="191"/>
      <c r="E1" s="191"/>
      <c r="F1" s="192"/>
      <c r="G1" s="192"/>
      <c r="H1" s="192"/>
    </row>
    <row r="2" spans="1:13" s="72" customFormat="1">
      <c r="A2" s="193">
        <f>[1]Green!A2</f>
        <v>44815</v>
      </c>
      <c r="B2" s="193"/>
      <c r="C2" s="193"/>
      <c r="D2" s="193"/>
      <c r="E2" s="193"/>
      <c r="F2" s="193"/>
      <c r="G2" s="193"/>
      <c r="H2" s="193"/>
    </row>
    <row r="3" spans="1:13" s="72" customFormat="1" ht="23">
      <c r="A3" s="187" t="s">
        <v>302</v>
      </c>
      <c r="B3" s="187"/>
      <c r="C3" s="187"/>
      <c r="D3" s="187"/>
      <c r="E3" s="187"/>
      <c r="F3" s="187"/>
      <c r="G3" s="187"/>
      <c r="H3" s="187"/>
    </row>
    <row r="4" spans="1:13" s="72" customFormat="1" ht="18" customHeight="1">
      <c r="A4" s="102" t="s">
        <v>3</v>
      </c>
      <c r="B4" s="102" t="s">
        <v>16</v>
      </c>
      <c r="C4" s="102" t="s">
        <v>17</v>
      </c>
      <c r="D4" s="102" t="s">
        <v>4</v>
      </c>
      <c r="E4" s="103" t="s">
        <v>5</v>
      </c>
      <c r="F4" s="103" t="s">
        <v>11</v>
      </c>
      <c r="G4" s="103" t="s">
        <v>10</v>
      </c>
      <c r="H4" s="103" t="s">
        <v>7</v>
      </c>
    </row>
    <row r="5" spans="1:13" ht="19" customHeight="1">
      <c r="A5" s="34">
        <v>1</v>
      </c>
      <c r="B5" s="123" t="s">
        <v>327</v>
      </c>
      <c r="C5" s="123" t="s">
        <v>328</v>
      </c>
      <c r="D5" s="123" t="s">
        <v>439</v>
      </c>
      <c r="E5" s="167">
        <v>15.606</v>
      </c>
      <c r="F5" s="130">
        <v>474</v>
      </c>
      <c r="G5" s="110">
        <v>72</v>
      </c>
      <c r="H5" s="106">
        <v>6</v>
      </c>
      <c r="I5" s="76" t="e">
        <f>IF(MATCH($E6,#REF!,1)=1,MATCH($E6,#REF!,1),"")</f>
        <v>#REF!</v>
      </c>
      <c r="J5" s="76" t="e">
        <f>IF(MATCH($E6,#REF!,1)=2,MATCH($E6,#REF!,1),"")</f>
        <v>#REF!</v>
      </c>
      <c r="K5" s="76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123" t="s">
        <v>349</v>
      </c>
      <c r="C6" s="123" t="s">
        <v>350</v>
      </c>
      <c r="D6" s="123" t="s">
        <v>554</v>
      </c>
      <c r="E6" s="167">
        <v>16.492000000000001</v>
      </c>
      <c r="F6" s="130">
        <v>478</v>
      </c>
      <c r="G6" s="111">
        <v>48</v>
      </c>
      <c r="H6" s="107">
        <v>5</v>
      </c>
      <c r="I6" s="76" t="e">
        <f>IF(MATCH($E7,#REF!,1)=1,MATCH($E7,#REF!,1),"")</f>
        <v>#REF!</v>
      </c>
      <c r="J6" s="76" t="e">
        <f>IF(MATCH($E7,#REF!,1)=2,MATCH($E7,#REF!,1),"")</f>
        <v>#REF!</v>
      </c>
      <c r="K6" s="76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168" t="s">
        <v>335</v>
      </c>
      <c r="C7" s="123" t="s">
        <v>336</v>
      </c>
      <c r="D7" s="123" t="s">
        <v>440</v>
      </c>
      <c r="E7" s="167">
        <v>16.574000000000002</v>
      </c>
      <c r="F7" s="130">
        <v>245</v>
      </c>
      <c r="G7" s="111"/>
      <c r="H7" s="107" t="s">
        <v>555</v>
      </c>
      <c r="I7" s="76" t="e">
        <f>IF(MATCH($E8,#REF!,1)=1,MATCH($E8,#REF!,1),"")</f>
        <v>#REF!</v>
      </c>
      <c r="J7" s="76" t="e">
        <f>IF(MATCH($E8,#REF!,1)=2,MATCH($E8,#REF!,1),"")</f>
        <v>#REF!</v>
      </c>
      <c r="K7" s="76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123" t="s">
        <v>203</v>
      </c>
      <c r="C8" s="123" t="s">
        <v>319</v>
      </c>
      <c r="D8" s="123" t="s">
        <v>441</v>
      </c>
      <c r="E8" s="167">
        <v>16.809000000000001</v>
      </c>
      <c r="F8" s="130">
        <v>362</v>
      </c>
      <c r="G8" s="111"/>
      <c r="H8" s="107">
        <v>4</v>
      </c>
      <c r="I8" s="76" t="e">
        <f>IF(MATCH($E9,#REF!,1)=1,MATCH($E9,#REF!,1),"")</f>
        <v>#REF!</v>
      </c>
      <c r="J8" s="76" t="e">
        <f>IF(MATCH($E9,#REF!,1)=2,MATCH($E9,#REF!,1),"")</f>
        <v>#REF!</v>
      </c>
      <c r="K8" s="76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customHeight="1">
      <c r="A9" s="34">
        <v>5</v>
      </c>
      <c r="B9" s="123" t="s">
        <v>340</v>
      </c>
      <c r="C9" s="123" t="s">
        <v>341</v>
      </c>
      <c r="D9" s="123" t="s">
        <v>556</v>
      </c>
      <c r="E9" s="167">
        <v>17.292000000000002</v>
      </c>
      <c r="F9" s="130">
        <v>168</v>
      </c>
      <c r="G9" s="111"/>
      <c r="H9" s="107">
        <v>3</v>
      </c>
      <c r="I9" s="76"/>
      <c r="J9" s="76"/>
      <c r="K9" s="76"/>
    </row>
    <row r="10" spans="1:13" ht="19" customHeight="1">
      <c r="A10" s="34">
        <v>6</v>
      </c>
      <c r="B10" s="123"/>
      <c r="C10" s="123"/>
      <c r="D10" s="123"/>
      <c r="E10" s="167"/>
      <c r="F10" s="130"/>
      <c r="G10" s="111"/>
      <c r="H10" s="107"/>
      <c r="I10" s="76"/>
      <c r="J10" s="76"/>
      <c r="K10" s="76"/>
    </row>
    <row r="11" spans="1:13" ht="19" hidden="1" customHeight="1">
      <c r="A11" s="34">
        <v>8</v>
      </c>
      <c r="B11" s="128"/>
      <c r="C11" s="128"/>
      <c r="D11" s="128"/>
      <c r="E11" s="129"/>
      <c r="F11" s="130"/>
      <c r="G11" s="111"/>
      <c r="H11" s="107"/>
      <c r="I11" s="76" t="e">
        <f>IF(MATCH($E12,#REF!,1)=1,MATCH($E12,#REF!,1),"")</f>
        <v>#REF!</v>
      </c>
      <c r="J11" s="76" t="e">
        <f>IF(MATCH($E12,#REF!,1)=2,MATCH($E12,#REF!,1),"")</f>
        <v>#REF!</v>
      </c>
      <c r="K11" s="76" t="e">
        <f>IF(MATCH($E12,#REF!,1)=3,MATCH($E12,#REF!,1),"")</f>
        <v>#REF!</v>
      </c>
      <c r="L11" s="68" t="e">
        <f>IF(MATCH($E12,#REF!,1)=4,MATCH($E12,#REF!,1),"")</f>
        <v>#REF!</v>
      </c>
      <c r="M11" s="68" t="e">
        <f>IF(MATCH($E12,#REF!,1)=5,MATCH($E12,#REF!,1),"")</f>
        <v>#REF!</v>
      </c>
    </row>
    <row r="12" spans="1:13" ht="19" hidden="1" customHeight="1">
      <c r="A12" s="34">
        <v>9</v>
      </c>
      <c r="B12" s="128"/>
      <c r="C12" s="128"/>
      <c r="D12" s="128"/>
      <c r="E12" s="129"/>
      <c r="F12" s="130"/>
      <c r="G12" s="111"/>
      <c r="H12" s="107"/>
      <c r="I12" s="76" t="e">
        <f>IF(MATCH($E13,#REF!,1)=1,MATCH($E13,#REF!,1),"")</f>
        <v>#REF!</v>
      </c>
      <c r="J12" s="76" t="e">
        <f>IF(MATCH($E13,#REF!,1)=2,MATCH($E13,#REF!,1),"")</f>
        <v>#REF!</v>
      </c>
      <c r="K12" s="76" t="e">
        <f>IF(MATCH($E13,#REF!,1)=3,MATCH($E13,#REF!,1),"")</f>
        <v>#REF!</v>
      </c>
      <c r="L12" s="68" t="e">
        <f>IF(MATCH($E13,#REF!,1)=4,MATCH($E13,#REF!,1),"")</f>
        <v>#REF!</v>
      </c>
      <c r="M12" s="68" t="e">
        <f>IF(MATCH($E13,#REF!,1)=5,MATCH($E13,#REF!,1),"")</f>
        <v>#REF!</v>
      </c>
    </row>
    <row r="13" spans="1:13" ht="19" hidden="1" customHeight="1">
      <c r="A13" s="34">
        <v>10</v>
      </c>
      <c r="B13" s="128"/>
      <c r="C13" s="128"/>
      <c r="D13" s="128"/>
      <c r="E13" s="129"/>
      <c r="F13" s="130"/>
      <c r="G13" s="111"/>
      <c r="H13" s="107"/>
      <c r="I13" s="76" t="e">
        <f>IF(MATCH(#REF!,#REF!,1)=1,MATCH(#REF!,#REF!,1),"")</f>
        <v>#REF!</v>
      </c>
      <c r="J13" s="76" t="e">
        <f>IF(MATCH(#REF!,#REF!,1)=2,MATCH(#REF!,#REF!,1),"")</f>
        <v>#REF!</v>
      </c>
      <c r="K13" s="76" t="e">
        <f>IF(MATCH(#REF!,#REF!,1)=3,MATCH(#REF!,#REF!,1),"")</f>
        <v>#REF!</v>
      </c>
      <c r="L13" s="68" t="e">
        <f>IF(MATCH(#REF!,#REF!,1)=4,MATCH(#REF!,#REF!,1),"")</f>
        <v>#REF!</v>
      </c>
      <c r="M13" s="68" t="e">
        <f>IF(MATCH(#REF!,#REF!,1)=5,MATCH(#REF!,#REF!,1),"")</f>
        <v>#REF!</v>
      </c>
    </row>
    <row r="14" spans="1:13" ht="19" hidden="1" customHeight="1">
      <c r="A14" s="34">
        <v>11</v>
      </c>
      <c r="B14" s="18"/>
      <c r="C14" s="18"/>
      <c r="D14" s="18"/>
      <c r="E14" s="131"/>
      <c r="F14" s="113"/>
      <c r="G14" s="111"/>
      <c r="H14" s="107"/>
      <c r="I14" s="76"/>
      <c r="J14" s="76"/>
      <c r="K14" s="76"/>
    </row>
    <row r="15" spans="1:13" ht="19" hidden="1" customHeight="1">
      <c r="A15" s="34">
        <v>12</v>
      </c>
      <c r="B15" s="66"/>
      <c r="C15" s="66"/>
      <c r="D15" s="67"/>
      <c r="E15" s="32"/>
      <c r="F15" s="113"/>
      <c r="G15" s="111"/>
      <c r="H15" s="107"/>
      <c r="I15" s="76"/>
      <c r="J15" s="76"/>
      <c r="K15" s="76"/>
    </row>
    <row r="16" spans="1:13" ht="19" hidden="1" customHeight="1">
      <c r="A16" s="34">
        <v>13</v>
      </c>
      <c r="B16" s="66"/>
      <c r="C16" s="66"/>
      <c r="D16" s="67"/>
      <c r="E16" s="33"/>
      <c r="F16" s="113"/>
      <c r="G16" s="110"/>
      <c r="H16" s="106"/>
      <c r="I16" s="76" t="e">
        <f>IF(MATCH($E17,#REF!,1)=1,MATCH($E17,#REF!,1),"")</f>
        <v>#REF!</v>
      </c>
      <c r="J16" s="76" t="e">
        <f>IF(MATCH($E17,#REF!,1)=2,MATCH($E17,#REF!,1),"")</f>
        <v>#REF!</v>
      </c>
      <c r="K16" s="76" t="e">
        <f>IF(MATCH($E17,#REF!,1)=3,MATCH($E17,#REF!,1),"")</f>
        <v>#REF!</v>
      </c>
      <c r="L16" s="68" t="e">
        <f>IF(MATCH($E17,#REF!,1)=4,MATCH($E17,#REF!,1),"")</f>
        <v>#REF!</v>
      </c>
      <c r="M16" s="68" t="e">
        <f>IF(MATCH($E17,#REF!,1)=5,MATCH($E17,#REF!,1),"")</f>
        <v>#REF!</v>
      </c>
    </row>
    <row r="17" spans="1:13" ht="19" hidden="1" customHeight="1">
      <c r="A17" s="34">
        <v>14</v>
      </c>
      <c r="B17" s="66"/>
      <c r="C17" s="66"/>
      <c r="D17" s="67"/>
      <c r="E17" s="32"/>
      <c r="F17" s="113"/>
      <c r="G17" s="111"/>
      <c r="H17" s="107"/>
      <c r="I17" s="76" t="e">
        <f>IF(MATCH($E18,#REF!,1)=1,MATCH($E18,#REF!,1),"")</f>
        <v>#REF!</v>
      </c>
      <c r="J17" s="76" t="e">
        <f>IF(MATCH($E18,#REF!,1)=2,MATCH($E18,#REF!,1),"")</f>
        <v>#REF!</v>
      </c>
      <c r="K17" s="76" t="e">
        <f>IF(MATCH($E18,#REF!,1)=3,MATCH($E18,#REF!,1),"")</f>
        <v>#REF!</v>
      </c>
      <c r="L17" s="68" t="e">
        <f>IF(MATCH($E18,#REF!,1)=4,MATCH($E18,#REF!,1),"")</f>
        <v>#REF!</v>
      </c>
      <c r="M17" s="68" t="e">
        <f>IF(MATCH($E18,#REF!,1)=5,MATCH($E18,#REF!,1),"")</f>
        <v>#REF!</v>
      </c>
    </row>
    <row r="18" spans="1:13" ht="19" hidden="1" customHeight="1">
      <c r="A18" s="34">
        <v>15</v>
      </c>
      <c r="B18" s="66"/>
      <c r="C18" s="66"/>
      <c r="D18" s="67"/>
      <c r="E18" s="32"/>
      <c r="F18" s="113"/>
      <c r="G18" s="111"/>
      <c r="H18" s="107"/>
      <c r="I18" s="76" t="e">
        <f>IF(MATCH(#REF!,#REF!,1)=1,MATCH(#REF!,#REF!,1),"")</f>
        <v>#REF!</v>
      </c>
      <c r="J18" s="76" t="e">
        <f>IF(MATCH(#REF!,#REF!,1)=2,MATCH(#REF!,#REF!,1),"")</f>
        <v>#REF!</v>
      </c>
      <c r="K18" s="76" t="e">
        <f>IF(MATCH(#REF!,#REF!,1)=3,MATCH(#REF!,#REF!,1),"")</f>
        <v>#REF!</v>
      </c>
      <c r="L18" s="68" t="e">
        <f>IF(MATCH(#REF!,#REF!,1)=4,MATCH(#REF!,#REF!,1),"")</f>
        <v>#REF!</v>
      </c>
      <c r="M18" s="68" t="e">
        <f>IF(MATCH(#REF!,#REF!,1)=5,MATCH(#REF!,#REF!,1),"")</f>
        <v>#REF!</v>
      </c>
    </row>
    <row r="19" spans="1:13" ht="19" hidden="1" customHeight="1">
      <c r="A19" s="34">
        <v>16</v>
      </c>
      <c r="B19" s="66"/>
      <c r="C19" s="66"/>
      <c r="D19" s="67"/>
      <c r="E19" s="32"/>
      <c r="F19" s="113"/>
      <c r="G19" s="111"/>
      <c r="H19" s="107"/>
      <c r="I19" s="76"/>
      <c r="J19" s="76"/>
      <c r="K19" s="76"/>
    </row>
    <row r="20" spans="1:13" ht="19" hidden="1" customHeight="1">
      <c r="A20" s="34">
        <v>17</v>
      </c>
      <c r="B20" s="66"/>
      <c r="C20" s="66"/>
      <c r="D20" s="67"/>
      <c r="E20" s="33"/>
      <c r="F20" s="113"/>
      <c r="G20" s="110"/>
      <c r="H20" s="106"/>
      <c r="I20" s="76" t="e">
        <f>IF(MATCH($E21,#REF!,1)=1,MATCH($E21,#REF!,1),"")</f>
        <v>#REF!</v>
      </c>
      <c r="J20" s="76" t="e">
        <f>IF(MATCH($E21,#REF!,1)=2,MATCH($E21,#REF!,1),"")</f>
        <v>#REF!</v>
      </c>
      <c r="K20" s="76" t="e">
        <f>IF(MATCH($E21,#REF!,1)=3,MATCH($E21,#REF!,1),"")</f>
        <v>#REF!</v>
      </c>
      <c r="L20" s="68" t="e">
        <f>IF(MATCH($E21,#REF!,1)=4,MATCH($E21,#REF!,1),"")</f>
        <v>#REF!</v>
      </c>
      <c r="M20" s="68" t="e">
        <f>IF(MATCH($E21,#REF!,1)=5,MATCH($E21,#REF!,1),"")</f>
        <v>#REF!</v>
      </c>
    </row>
    <row r="21" spans="1:13" ht="19" hidden="1" customHeight="1">
      <c r="A21" s="34">
        <v>18</v>
      </c>
      <c r="B21" s="66"/>
      <c r="C21" s="66"/>
      <c r="D21" s="67"/>
      <c r="E21" s="32"/>
      <c r="F21" s="113"/>
      <c r="G21" s="111"/>
      <c r="H21" s="107"/>
      <c r="I21" s="76" t="e">
        <f>IF(MATCH($E22,#REF!,1)=1,MATCH($E22,#REF!,1),"")</f>
        <v>#REF!</v>
      </c>
      <c r="J21" s="76" t="e">
        <f>IF(MATCH($E22,#REF!,1)=2,MATCH($E22,#REF!,1),"")</f>
        <v>#REF!</v>
      </c>
      <c r="K21" s="76" t="e">
        <f>IF(MATCH($E22,#REF!,1)=3,MATCH($E22,#REF!,1),"")</f>
        <v>#REF!</v>
      </c>
      <c r="L21" s="68" t="e">
        <f>IF(MATCH($E22,#REF!,1)=4,MATCH($E22,#REF!,1),"")</f>
        <v>#REF!</v>
      </c>
      <c r="M21" s="68" t="e">
        <f>IF(MATCH($E22,#REF!,1)=5,MATCH($E22,#REF!,1),"")</f>
        <v>#REF!</v>
      </c>
    </row>
    <row r="22" spans="1:13" ht="19" hidden="1" customHeight="1">
      <c r="A22" s="34">
        <v>19</v>
      </c>
      <c r="B22" s="66"/>
      <c r="C22" s="66"/>
      <c r="D22" s="67"/>
      <c r="E22" s="32"/>
      <c r="F22" s="113"/>
      <c r="G22" s="111"/>
      <c r="H22" s="107"/>
      <c r="I22" s="76" t="e">
        <f>IF(MATCH($E23,#REF!,1)=1,MATCH($E23,#REF!,1),"")</f>
        <v>#REF!</v>
      </c>
      <c r="J22" s="76" t="e">
        <f>IF(MATCH($E23,#REF!,1)=2,MATCH($E23,#REF!,1),"")</f>
        <v>#REF!</v>
      </c>
      <c r="K22" s="76" t="e">
        <f>IF(MATCH($E23,#REF!,1)=3,MATCH($E23,#REF!,1),"")</f>
        <v>#REF!</v>
      </c>
      <c r="L22" s="68" t="e">
        <f>IF(MATCH($E23,#REF!,1)=4,MATCH($E23,#REF!,1),"")</f>
        <v>#REF!</v>
      </c>
      <c r="M22" s="68" t="e">
        <f>IF(MATCH($E23,#REF!,1)=5,MATCH($E23,#REF!,1),"")</f>
        <v>#REF!</v>
      </c>
    </row>
    <row r="23" spans="1:13" ht="19" hidden="1" customHeight="1">
      <c r="A23" s="34">
        <v>20</v>
      </c>
      <c r="B23" s="66"/>
      <c r="C23" s="66"/>
      <c r="D23" s="67"/>
      <c r="E23" s="32"/>
      <c r="F23" s="113"/>
      <c r="G23" s="111"/>
      <c r="H23" s="107"/>
      <c r="I23" s="76" t="e">
        <f>IF(MATCH(#REF!,#REF!,1)=1,MATCH(#REF!,#REF!,1),"")</f>
        <v>#REF!</v>
      </c>
      <c r="J23" s="76" t="e">
        <f>IF(MATCH(#REF!,#REF!,1)=2,MATCH(#REF!,#REF!,1),"")</f>
        <v>#REF!</v>
      </c>
      <c r="K23" s="76" t="e">
        <f>IF(MATCH(#REF!,#REF!,1)=3,MATCH(#REF!,#REF!,1),"")</f>
        <v>#REF!</v>
      </c>
      <c r="L23" s="68" t="e">
        <f>IF(MATCH(#REF!,#REF!,1)=4,MATCH(#REF!,#REF!,1),"")</f>
        <v>#REF!</v>
      </c>
      <c r="M23" s="68" t="e">
        <f>IF(MATCH(#REF!,#REF!,1)=5,MATCH(#REF!,#REF!,1),"")</f>
        <v>#REF!</v>
      </c>
    </row>
    <row r="24" spans="1:13" ht="19" hidden="1" customHeight="1">
      <c r="A24" s="34">
        <v>21</v>
      </c>
      <c r="B24" s="66"/>
      <c r="C24" s="66"/>
      <c r="D24" s="67"/>
      <c r="E24" s="32"/>
      <c r="F24" s="113"/>
      <c r="G24" s="111"/>
      <c r="H24" s="107"/>
      <c r="I24" s="76"/>
      <c r="J24" s="76"/>
      <c r="K24" s="76"/>
    </row>
    <row r="25" spans="1:13" ht="19" hidden="1" customHeight="1">
      <c r="A25" s="34">
        <v>22</v>
      </c>
      <c r="B25" s="66"/>
      <c r="C25" s="66"/>
      <c r="D25" s="67"/>
      <c r="E25" s="32"/>
      <c r="F25" s="113"/>
      <c r="G25" s="111"/>
      <c r="H25" s="107"/>
      <c r="I25" s="76"/>
      <c r="J25" s="76"/>
      <c r="K25" s="76"/>
    </row>
    <row r="26" spans="1:13" ht="19" hidden="1" customHeight="1">
      <c r="A26" s="34">
        <v>23</v>
      </c>
      <c r="B26" s="66"/>
      <c r="C26" s="66"/>
      <c r="D26" s="67"/>
      <c r="E26" s="33"/>
      <c r="F26" s="113"/>
      <c r="G26" s="110"/>
      <c r="H26" s="106"/>
      <c r="I26" s="76" t="e">
        <f>IF(MATCH($E27,#REF!,1)=1,MATCH($E27,#REF!,1),"")</f>
        <v>#REF!</v>
      </c>
      <c r="J26" s="76" t="e">
        <f>IF(MATCH($E27,#REF!,1)=2,MATCH($E27,#REF!,1),"")</f>
        <v>#REF!</v>
      </c>
      <c r="K26" s="76" t="e">
        <f>IF(MATCH($E27,#REF!,1)=3,MATCH($E27,#REF!,1),"")</f>
        <v>#REF!</v>
      </c>
      <c r="L26" s="68" t="e">
        <f>IF(MATCH($E27,#REF!,1)=4,MATCH($E27,#REF!,1),"")</f>
        <v>#REF!</v>
      </c>
      <c r="M26" s="68" t="e">
        <f>IF(MATCH($E27,#REF!,1)=5,MATCH($E27,#REF!,1),"")</f>
        <v>#REF!</v>
      </c>
    </row>
    <row r="27" spans="1:13" ht="19" hidden="1" customHeight="1">
      <c r="A27" s="34">
        <v>24</v>
      </c>
      <c r="B27" s="66"/>
      <c r="C27" s="66"/>
      <c r="D27" s="67"/>
      <c r="E27" s="32"/>
      <c r="F27" s="113"/>
      <c r="G27" s="111"/>
      <c r="H27" s="107"/>
      <c r="I27" s="76" t="e">
        <f>IF(MATCH($E28,#REF!,1)=1,MATCH($E28,#REF!,1),"")</f>
        <v>#REF!</v>
      </c>
      <c r="J27" s="76" t="e">
        <f>IF(MATCH($E28,#REF!,1)=2,MATCH($E28,#REF!,1),"")</f>
        <v>#REF!</v>
      </c>
      <c r="K27" s="76" t="e">
        <f>IF(MATCH($E28,#REF!,1)=3,MATCH($E28,#REF!,1),"")</f>
        <v>#REF!</v>
      </c>
      <c r="L27" s="68" t="e">
        <f>IF(MATCH($E28,#REF!,1)=4,MATCH($E28,#REF!,1),"")</f>
        <v>#REF!</v>
      </c>
      <c r="M27" s="68" t="e">
        <f>IF(MATCH($E28,#REF!,1)=5,MATCH($E28,#REF!,1),"")</f>
        <v>#REF!</v>
      </c>
    </row>
    <row r="28" spans="1:13" ht="19" hidden="1" customHeight="1">
      <c r="A28" s="34">
        <v>25</v>
      </c>
      <c r="B28" s="66"/>
      <c r="C28" s="66"/>
      <c r="D28" s="67"/>
      <c r="E28" s="32"/>
      <c r="F28" s="113"/>
      <c r="G28" s="111"/>
      <c r="H28" s="107"/>
      <c r="I28" s="76" t="e">
        <f>IF(MATCH(#REF!,#REF!,1)=1,MATCH(#REF!,#REF!,1),"")</f>
        <v>#REF!</v>
      </c>
      <c r="J28" s="76" t="e">
        <f>IF(MATCH(#REF!,#REF!,1)=2,MATCH(#REF!,#REF!,1),"")</f>
        <v>#REF!</v>
      </c>
      <c r="K28" s="76" t="e">
        <f>IF(MATCH(#REF!,#REF!,1)=3,MATCH(#REF!,#REF!,1),"")</f>
        <v>#REF!</v>
      </c>
      <c r="L28" s="68" t="e">
        <f>IF(MATCH(#REF!,#REF!,1)=4,MATCH(#REF!,#REF!,1),"")</f>
        <v>#REF!</v>
      </c>
      <c r="M28" s="68" t="e">
        <f>IF(MATCH(#REF!,#REF!,1)=5,MATCH(#REF!,#REF!,1),"")</f>
        <v>#REF!</v>
      </c>
    </row>
    <row r="29" spans="1:13" ht="32" customHeight="1">
      <c r="A29" s="188" t="s">
        <v>18</v>
      </c>
      <c r="B29" s="189"/>
      <c r="C29" s="189"/>
      <c r="D29" s="189"/>
      <c r="E29" s="189"/>
      <c r="F29" s="189"/>
      <c r="G29" s="189"/>
      <c r="H29" s="190"/>
    </row>
    <row r="30" spans="1:13" ht="19" customHeight="1">
      <c r="A30" s="25"/>
      <c r="B30" s="123" t="s">
        <v>342</v>
      </c>
      <c r="C30" s="123" t="s">
        <v>343</v>
      </c>
      <c r="D30" s="123" t="s">
        <v>344</v>
      </c>
      <c r="E30" s="167">
        <v>999.99900000000002</v>
      </c>
      <c r="F30" s="169">
        <v>160</v>
      </c>
      <c r="G30" s="112"/>
      <c r="H30" s="70"/>
      <c r="I30" s="71"/>
    </row>
    <row r="31" spans="1:13" ht="19" customHeight="1">
      <c r="A31" s="25"/>
      <c r="B31" s="128"/>
      <c r="C31" s="128"/>
      <c r="D31" s="128"/>
      <c r="E31" s="132"/>
      <c r="F31" s="130"/>
      <c r="G31" s="112"/>
      <c r="H31" s="70"/>
      <c r="I31" s="71"/>
    </row>
    <row r="32" spans="1:13" ht="19" hidden="1" customHeight="1">
      <c r="A32" s="25"/>
      <c r="B32" s="66"/>
      <c r="C32" s="66"/>
      <c r="D32" s="67"/>
      <c r="E32" s="32"/>
      <c r="F32" s="114"/>
      <c r="G32" s="112"/>
      <c r="H32" s="70"/>
      <c r="I32" s="71"/>
    </row>
    <row r="33" spans="1:9" ht="19" hidden="1" customHeight="1">
      <c r="A33" s="25"/>
      <c r="B33" s="66"/>
      <c r="C33" s="66"/>
      <c r="D33" s="67"/>
      <c r="E33" s="32"/>
      <c r="F33" s="114"/>
      <c r="G33" s="112"/>
      <c r="H33" s="70"/>
      <c r="I33" s="71"/>
    </row>
    <row r="34" spans="1:9" ht="19" hidden="1" customHeight="1">
      <c r="A34" s="25"/>
      <c r="B34" s="66"/>
      <c r="C34" s="66"/>
      <c r="D34" s="67"/>
      <c r="E34" s="32"/>
      <c r="F34" s="114"/>
      <c r="G34" s="112"/>
      <c r="H34" s="70"/>
      <c r="I34" s="71"/>
    </row>
    <row r="35" spans="1:9" ht="19" hidden="1" customHeight="1">
      <c r="A35" s="25"/>
      <c r="B35" s="66"/>
      <c r="C35" s="66"/>
      <c r="D35" s="67"/>
      <c r="E35" s="32"/>
      <c r="F35" s="114"/>
      <c r="G35" s="112"/>
      <c r="H35" s="70"/>
      <c r="I35" s="71"/>
    </row>
    <row r="36" spans="1:9" ht="19" hidden="1" customHeight="1">
      <c r="A36" s="25"/>
      <c r="B36" s="66"/>
      <c r="C36" s="66"/>
      <c r="D36" s="67"/>
      <c r="E36" s="32"/>
      <c r="F36" s="114"/>
      <c r="G36" s="112"/>
      <c r="H36" s="70"/>
      <c r="I36" s="71"/>
    </row>
    <row r="37" spans="1:9" ht="15" customHeight="1">
      <c r="E37" s="9"/>
      <c r="F37" s="79"/>
      <c r="G37" s="80"/>
    </row>
    <row r="38" spans="1:9" ht="15" customHeight="1">
      <c r="E38" s="9"/>
      <c r="F38" s="79"/>
      <c r="G38" s="80"/>
    </row>
    <row r="39" spans="1:9" ht="15" customHeight="1">
      <c r="E39" s="9"/>
      <c r="F39" s="79"/>
      <c r="G39" s="80"/>
    </row>
    <row r="40" spans="1:9" ht="15" customHeight="1">
      <c r="E40" s="9"/>
      <c r="F40" s="79"/>
      <c r="G40" s="80"/>
    </row>
    <row r="41" spans="1:9" ht="15" customHeight="1">
      <c r="E41" s="9"/>
      <c r="F41" s="79"/>
      <c r="G41" s="80"/>
    </row>
    <row r="42" spans="1:9" ht="15" customHeight="1">
      <c r="E42" s="9"/>
      <c r="F42" s="79"/>
      <c r="G42" s="80"/>
    </row>
    <row r="43" spans="1:9" ht="15" customHeight="1">
      <c r="E43" s="9"/>
      <c r="F43" s="79"/>
      <c r="G43" s="80"/>
    </row>
    <row r="44" spans="1:9" ht="15" customHeight="1">
      <c r="E44" s="9"/>
      <c r="F44" s="79"/>
      <c r="G44" s="80"/>
    </row>
    <row r="45" spans="1:9" ht="15" customHeight="1">
      <c r="E45" s="9"/>
      <c r="F45" s="79"/>
      <c r="G45" s="80"/>
    </row>
    <row r="46" spans="1:9" ht="15" customHeight="1">
      <c r="E46" s="9"/>
      <c r="F46" s="79"/>
      <c r="G46" s="80"/>
    </row>
    <row r="47" spans="1:9" ht="15" customHeight="1">
      <c r="E47" s="9"/>
      <c r="F47" s="79"/>
      <c r="G47" s="80"/>
    </row>
    <row r="48" spans="1:9" ht="15" customHeight="1">
      <c r="E48" s="9"/>
      <c r="F48" s="79"/>
      <c r="G48" s="80"/>
    </row>
    <row r="49" spans="5:7" ht="15" customHeight="1">
      <c r="E49" s="9"/>
      <c r="F49" s="79"/>
      <c r="G49" s="80"/>
    </row>
    <row r="50" spans="5:7" ht="15" customHeight="1">
      <c r="E50" s="9"/>
      <c r="F50" s="79"/>
      <c r="G50" s="80"/>
    </row>
    <row r="51" spans="5:7" ht="15" customHeight="1">
      <c r="E51" s="9"/>
      <c r="F51" s="79"/>
      <c r="G51" s="80"/>
    </row>
    <row r="52" spans="5:7" ht="15" customHeight="1">
      <c r="E52" s="9"/>
      <c r="F52" s="79"/>
      <c r="G52" s="80"/>
    </row>
    <row r="53" spans="5:7" ht="15" customHeight="1">
      <c r="E53" s="9"/>
      <c r="F53" s="79"/>
      <c r="G53" s="80"/>
    </row>
    <row r="54" spans="5:7" ht="15" customHeight="1">
      <c r="E54" s="9"/>
      <c r="F54" s="79"/>
      <c r="G54" s="80"/>
    </row>
    <row r="55" spans="5:7" ht="15" customHeight="1">
      <c r="E55" s="9"/>
      <c r="F55" s="79"/>
      <c r="G55" s="80"/>
    </row>
    <row r="56" spans="5:7" ht="15" customHeight="1">
      <c r="E56" s="9"/>
      <c r="F56" s="79"/>
      <c r="G56" s="80"/>
    </row>
    <row r="57" spans="5:7" ht="15" customHeight="1">
      <c r="E57" s="9"/>
      <c r="F57" s="79"/>
      <c r="G57" s="80"/>
    </row>
    <row r="58" spans="5:7" ht="15" customHeight="1">
      <c r="E58" s="9"/>
      <c r="F58" s="79"/>
      <c r="G58" s="80"/>
    </row>
    <row r="59" spans="5:7" ht="15" customHeight="1">
      <c r="E59" s="9"/>
      <c r="F59" s="79"/>
      <c r="G59" s="80"/>
    </row>
    <row r="60" spans="5:7" ht="15" customHeight="1">
      <c r="E60" s="9"/>
      <c r="F60" s="79"/>
      <c r="G60" s="80"/>
    </row>
    <row r="61" spans="5:7" ht="15" customHeight="1">
      <c r="E61" s="9"/>
      <c r="F61" s="79"/>
      <c r="G61" s="80"/>
    </row>
    <row r="62" spans="5:7" ht="15" customHeight="1">
      <c r="E62" s="9"/>
      <c r="F62" s="79"/>
      <c r="G62" s="80"/>
    </row>
    <row r="63" spans="5:7" ht="15" customHeight="1">
      <c r="E63" s="9"/>
      <c r="F63" s="79"/>
      <c r="G63" s="80"/>
    </row>
    <row r="64" spans="5:7" ht="15" customHeight="1">
      <c r="E64" s="9"/>
      <c r="F64" s="79"/>
      <c r="G64" s="80"/>
    </row>
    <row r="65" spans="5:7" ht="15" customHeight="1">
      <c r="E65" s="9"/>
      <c r="F65" s="79"/>
      <c r="G65" s="80"/>
    </row>
    <row r="66" spans="5:7" ht="15" customHeight="1">
      <c r="E66" s="9"/>
      <c r="F66" s="79"/>
      <c r="G66" s="80"/>
    </row>
    <row r="67" spans="5:7" ht="15" customHeight="1">
      <c r="E67" s="9"/>
      <c r="F67" s="79"/>
      <c r="G67" s="80"/>
    </row>
    <row r="68" spans="5:7" ht="15" customHeight="1">
      <c r="E68" s="9"/>
      <c r="F68" s="79"/>
      <c r="G68" s="80"/>
    </row>
    <row r="69" spans="5:7" ht="15" customHeight="1">
      <c r="E69" s="9"/>
      <c r="F69" s="79"/>
      <c r="G69" s="80"/>
    </row>
    <row r="70" spans="5:7" ht="15" customHeight="1">
      <c r="E70" s="9"/>
      <c r="F70" s="79"/>
      <c r="G70" s="80"/>
    </row>
    <row r="71" spans="5:7" ht="15" customHeight="1">
      <c r="E71" s="9"/>
      <c r="F71" s="79"/>
      <c r="G71" s="80"/>
    </row>
    <row r="72" spans="5:7" ht="15" customHeight="1">
      <c r="E72" s="9"/>
      <c r="F72" s="79"/>
      <c r="G72" s="80"/>
    </row>
    <row r="73" spans="5:7" ht="15" customHeight="1">
      <c r="E73" s="9"/>
      <c r="F73" s="79"/>
      <c r="G73" s="80"/>
    </row>
    <row r="74" spans="5:7" ht="15" customHeight="1">
      <c r="E74" s="9"/>
      <c r="F74" s="79"/>
      <c r="G74" s="80"/>
    </row>
    <row r="75" spans="5:7" ht="15" customHeight="1">
      <c r="E75" s="9"/>
      <c r="F75" s="79"/>
      <c r="G75" s="80"/>
    </row>
    <row r="76" spans="5:7" ht="15" customHeight="1">
      <c r="E76" s="9"/>
      <c r="F76" s="79"/>
      <c r="G76" s="80"/>
    </row>
    <row r="77" spans="5:7" ht="15" customHeight="1">
      <c r="E77" s="9"/>
      <c r="F77" s="79"/>
      <c r="G77" s="80"/>
    </row>
    <row r="78" spans="5:7" ht="15" customHeight="1">
      <c r="E78" s="9"/>
      <c r="F78" s="79"/>
      <c r="G78" s="80"/>
    </row>
    <row r="79" spans="5:7" ht="15" customHeight="1">
      <c r="E79" s="9"/>
      <c r="F79" s="79"/>
      <c r="G79" s="80"/>
    </row>
    <row r="80" spans="5:7" ht="15" customHeight="1">
      <c r="E80" s="9"/>
      <c r="F80" s="79"/>
      <c r="G80" s="80"/>
    </row>
    <row r="81" spans="5:7" ht="15" customHeight="1">
      <c r="E81" s="9"/>
      <c r="F81" s="79"/>
      <c r="G81" s="80"/>
    </row>
    <row r="82" spans="5:7" ht="15" customHeight="1">
      <c r="E82" s="9"/>
      <c r="F82" s="79"/>
      <c r="G82" s="80"/>
    </row>
    <row r="83" spans="5:7" ht="15" customHeight="1">
      <c r="E83" s="9"/>
      <c r="F83" s="79"/>
      <c r="G83" s="80"/>
    </row>
    <row r="84" spans="5:7" ht="15" customHeight="1">
      <c r="E84" s="9"/>
      <c r="F84" s="79"/>
      <c r="G84" s="80"/>
    </row>
    <row r="85" spans="5:7" ht="15" customHeight="1">
      <c r="E85" s="9"/>
      <c r="F85" s="79"/>
      <c r="G85" s="80"/>
    </row>
    <row r="86" spans="5:7" ht="15" customHeight="1">
      <c r="E86" s="9"/>
      <c r="F86" s="79"/>
      <c r="G86" s="80"/>
    </row>
    <row r="87" spans="5:7" ht="15" customHeight="1">
      <c r="E87" s="9"/>
      <c r="F87" s="79"/>
      <c r="G87" s="80"/>
    </row>
    <row r="88" spans="5:7" ht="15" customHeight="1">
      <c r="E88" s="9"/>
      <c r="F88" s="79"/>
      <c r="G88" s="80"/>
    </row>
    <row r="89" spans="5:7" ht="15" customHeight="1">
      <c r="E89" s="9"/>
      <c r="F89" s="79"/>
      <c r="G89" s="80"/>
    </row>
    <row r="90" spans="5:7" ht="15" customHeight="1">
      <c r="E90" s="9"/>
      <c r="F90" s="79"/>
      <c r="G90" s="80"/>
    </row>
    <row r="91" spans="5:7" ht="15" customHeight="1">
      <c r="E91" s="9"/>
      <c r="F91" s="79"/>
      <c r="G91" s="80"/>
    </row>
    <row r="92" spans="5:7" ht="15" customHeight="1">
      <c r="E92" s="9"/>
      <c r="F92" s="79"/>
      <c r="G92" s="80"/>
    </row>
    <row r="93" spans="5:7" ht="15" customHeight="1">
      <c r="E93" s="9"/>
      <c r="F93" s="79"/>
      <c r="G93" s="80"/>
    </row>
    <row r="94" spans="5:7" ht="15" customHeight="1">
      <c r="E94" s="9"/>
      <c r="F94" s="79"/>
      <c r="G94" s="80"/>
    </row>
    <row r="95" spans="5:7" ht="15" customHeight="1">
      <c r="E95" s="9"/>
      <c r="F95" s="79"/>
      <c r="G95" s="80"/>
    </row>
    <row r="96" spans="5:7" ht="15" customHeight="1">
      <c r="E96" s="9"/>
      <c r="F96" s="79"/>
      <c r="G96" s="80"/>
    </row>
    <row r="97" spans="5:7" ht="15" customHeight="1">
      <c r="E97" s="9"/>
      <c r="F97" s="79"/>
      <c r="G97" s="80"/>
    </row>
    <row r="98" spans="5:7" ht="15" customHeight="1">
      <c r="E98" s="9"/>
      <c r="F98" s="79"/>
      <c r="G98" s="80"/>
    </row>
    <row r="99" spans="5:7" ht="15" customHeight="1">
      <c r="E99" s="9"/>
      <c r="F99" s="79"/>
      <c r="G99" s="80"/>
    </row>
    <row r="100" spans="5:7" ht="15" customHeight="1">
      <c r="E100" s="9"/>
      <c r="F100" s="79"/>
      <c r="G100" s="80"/>
    </row>
    <row r="101" spans="5:7" ht="15" customHeight="1">
      <c r="E101" s="9"/>
      <c r="F101" s="79"/>
      <c r="G101" s="80"/>
    </row>
    <row r="102" spans="5:7" ht="15" customHeight="1">
      <c r="E102" s="9"/>
      <c r="F102" s="79"/>
      <c r="G102" s="80"/>
    </row>
    <row r="103" spans="5:7" ht="15" customHeight="1">
      <c r="E103" s="9"/>
      <c r="F103" s="79"/>
      <c r="G103" s="80"/>
    </row>
    <row r="104" spans="5:7" ht="15" customHeight="1">
      <c r="E104" s="9"/>
      <c r="F104" s="79"/>
      <c r="G104" s="80"/>
    </row>
    <row r="105" spans="5:7" ht="15" customHeight="1">
      <c r="E105" s="9"/>
      <c r="F105" s="79"/>
      <c r="G105" s="80"/>
    </row>
    <row r="106" spans="5:7" ht="15" customHeight="1">
      <c r="E106" s="9"/>
      <c r="F106" s="79"/>
      <c r="G106" s="80"/>
    </row>
    <row r="107" spans="5:7" ht="15" customHeight="1">
      <c r="E107" s="9"/>
      <c r="F107" s="79"/>
      <c r="G107" s="80"/>
    </row>
    <row r="108" spans="5:7" ht="15" customHeight="1">
      <c r="E108" s="9"/>
      <c r="F108" s="79"/>
      <c r="G108" s="80"/>
    </row>
    <row r="109" spans="5:7" ht="15" customHeight="1">
      <c r="E109" s="9"/>
      <c r="F109" s="79"/>
      <c r="G109" s="80"/>
    </row>
    <row r="110" spans="5:7" ht="15" customHeight="1">
      <c r="E110" s="9"/>
      <c r="F110" s="79"/>
      <c r="G110" s="80"/>
    </row>
    <row r="111" spans="5:7" ht="15" customHeight="1">
      <c r="E111" s="9"/>
      <c r="F111" s="79"/>
      <c r="G111" s="80"/>
    </row>
    <row r="112" spans="5:7" ht="15" customHeight="1">
      <c r="E112" s="9"/>
      <c r="F112" s="79"/>
      <c r="G112" s="80"/>
    </row>
    <row r="113" spans="5:7" ht="15" customHeight="1">
      <c r="E113" s="9"/>
      <c r="F113" s="79"/>
      <c r="G113" s="80"/>
    </row>
    <row r="114" spans="5:7" ht="15" customHeight="1">
      <c r="E114" s="9"/>
      <c r="F114" s="79"/>
      <c r="G114" s="80"/>
    </row>
    <row r="115" spans="5:7" ht="15" customHeight="1">
      <c r="E115" s="9"/>
      <c r="F115" s="79"/>
      <c r="G115" s="80"/>
    </row>
    <row r="116" spans="5:7" ht="15" customHeight="1">
      <c r="E116" s="9"/>
      <c r="F116" s="79"/>
      <c r="G116" s="80"/>
    </row>
    <row r="117" spans="5:7" ht="15" customHeight="1">
      <c r="E117" s="9"/>
      <c r="F117" s="79"/>
      <c r="G117" s="80"/>
    </row>
    <row r="118" spans="5:7" ht="15" customHeight="1">
      <c r="E118" s="9"/>
      <c r="F118" s="79"/>
      <c r="G118" s="80"/>
    </row>
    <row r="119" spans="5:7" ht="15" customHeight="1">
      <c r="E119" s="9"/>
      <c r="F119" s="79"/>
      <c r="G119" s="80"/>
    </row>
    <row r="120" spans="5:7" ht="15" customHeight="1">
      <c r="E120" s="9"/>
      <c r="F120" s="79"/>
      <c r="G120" s="80"/>
    </row>
    <row r="121" spans="5:7" ht="15" customHeight="1">
      <c r="E121" s="9"/>
      <c r="F121" s="79"/>
      <c r="G121" s="80"/>
    </row>
    <row r="122" spans="5:7" ht="15" customHeight="1">
      <c r="E122" s="9"/>
      <c r="F122" s="79"/>
      <c r="G122" s="80"/>
    </row>
    <row r="123" spans="5:7" ht="15" customHeight="1">
      <c r="E123" s="9"/>
      <c r="F123" s="79"/>
      <c r="G123" s="80"/>
    </row>
    <row r="124" spans="5:7" ht="15" customHeight="1">
      <c r="E124" s="9"/>
      <c r="F124" s="79"/>
      <c r="G124" s="80"/>
    </row>
    <row r="125" spans="5:7" ht="15" customHeight="1">
      <c r="E125" s="9"/>
      <c r="F125" s="79"/>
      <c r="G125" s="80"/>
    </row>
    <row r="126" spans="5:7" ht="15" customHeight="1">
      <c r="E126" s="9"/>
      <c r="F126" s="79"/>
      <c r="G126" s="80"/>
    </row>
    <row r="127" spans="5:7" ht="15" customHeight="1">
      <c r="E127" s="9"/>
      <c r="F127" s="79"/>
      <c r="G127" s="80"/>
    </row>
    <row r="128" spans="5:7" ht="15" customHeight="1">
      <c r="E128" s="9"/>
      <c r="F128" s="79"/>
      <c r="G128" s="80"/>
    </row>
    <row r="129" spans="5:7" ht="15" customHeight="1">
      <c r="E129" s="9"/>
      <c r="F129" s="79"/>
      <c r="G129" s="80"/>
    </row>
    <row r="130" spans="5:7" ht="15" customHeight="1">
      <c r="E130" s="9"/>
      <c r="F130" s="79"/>
      <c r="G130" s="80"/>
    </row>
    <row r="131" spans="5:7" ht="15" customHeight="1">
      <c r="E131" s="9"/>
      <c r="F131" s="79"/>
      <c r="G131" s="80"/>
    </row>
    <row r="132" spans="5:7" ht="15" customHeight="1">
      <c r="E132" s="9"/>
      <c r="F132" s="79"/>
      <c r="G132" s="80"/>
    </row>
    <row r="133" spans="5:7" ht="15" customHeight="1">
      <c r="E133" s="9"/>
      <c r="F133" s="79"/>
      <c r="G133" s="80"/>
    </row>
    <row r="134" spans="5:7" ht="15" customHeight="1">
      <c r="E134" s="9"/>
      <c r="F134" s="79"/>
      <c r="G134" s="80"/>
    </row>
    <row r="135" spans="5:7" ht="15" customHeight="1">
      <c r="E135" s="9"/>
      <c r="F135" s="79"/>
      <c r="G135" s="80"/>
    </row>
    <row r="136" spans="5:7" ht="15" customHeight="1">
      <c r="E136" s="9"/>
      <c r="F136" s="79"/>
      <c r="G136" s="80"/>
    </row>
    <row r="137" spans="5:7" ht="15" customHeight="1">
      <c r="E137" s="9"/>
      <c r="F137" s="79"/>
      <c r="G137" s="80"/>
    </row>
    <row r="138" spans="5:7" ht="15" customHeight="1">
      <c r="E138" s="9"/>
      <c r="F138" s="79"/>
      <c r="G138" s="80"/>
    </row>
    <row r="139" spans="5:7" ht="15" customHeight="1">
      <c r="E139" s="9"/>
      <c r="F139" s="79"/>
      <c r="G139" s="80"/>
    </row>
    <row r="140" spans="5:7" ht="15" customHeight="1">
      <c r="E140" s="9"/>
      <c r="F140" s="79"/>
      <c r="G140" s="80"/>
    </row>
    <row r="141" spans="5:7" ht="15" customHeight="1">
      <c r="E141" s="9"/>
      <c r="F141" s="79"/>
      <c r="G141" s="80"/>
    </row>
    <row r="142" spans="5:7" ht="15" customHeight="1">
      <c r="F142" s="79"/>
      <c r="G142" s="80"/>
    </row>
    <row r="143" spans="5:7" ht="15" customHeight="1">
      <c r="F143" s="79"/>
      <c r="G143" s="80"/>
    </row>
    <row r="144" spans="5:7" ht="15" customHeight="1">
      <c r="F144" s="79"/>
      <c r="G144" s="80"/>
    </row>
    <row r="145" spans="6:7" ht="15" customHeight="1">
      <c r="F145" s="79"/>
      <c r="G145" s="80"/>
    </row>
    <row r="146" spans="6:7" ht="15" customHeight="1">
      <c r="F146" s="79"/>
      <c r="G146" s="80"/>
    </row>
    <row r="147" spans="6:7" ht="15" customHeight="1">
      <c r="F147" s="79"/>
      <c r="G147" s="80"/>
    </row>
    <row r="148" spans="6:7" ht="15" customHeight="1">
      <c r="F148" s="79"/>
      <c r="G148" s="80"/>
    </row>
    <row r="149" spans="6:7" ht="15" customHeight="1">
      <c r="F149" s="79"/>
      <c r="G149" s="80"/>
    </row>
    <row r="150" spans="6:7" ht="15" customHeight="1">
      <c r="F150" s="79"/>
      <c r="G150" s="80"/>
    </row>
    <row r="151" spans="6:7" ht="15" customHeight="1">
      <c r="F151" s="79"/>
      <c r="G151" s="80"/>
    </row>
    <row r="152" spans="6:7" ht="15" customHeight="1">
      <c r="F152" s="79"/>
      <c r="G152" s="80"/>
    </row>
    <row r="153" spans="6:7" ht="15" customHeight="1">
      <c r="F153" s="79"/>
      <c r="G153" s="80"/>
    </row>
    <row r="154" spans="6:7" ht="15" customHeight="1">
      <c r="F154" s="79"/>
      <c r="G154" s="80"/>
    </row>
    <row r="155" spans="6:7" ht="15" customHeight="1">
      <c r="F155" s="79"/>
      <c r="G155" s="80"/>
    </row>
    <row r="156" spans="6:7" ht="15" customHeight="1">
      <c r="F156" s="79"/>
      <c r="G156" s="80"/>
    </row>
    <row r="157" spans="6:7" ht="15" customHeight="1">
      <c r="F157" s="79"/>
      <c r="G157" s="80"/>
    </row>
    <row r="158" spans="6:7" ht="15" customHeight="1">
      <c r="F158" s="79"/>
      <c r="G158" s="80"/>
    </row>
    <row r="159" spans="6:7" ht="15" customHeight="1">
      <c r="F159" s="79"/>
      <c r="G159" s="80"/>
    </row>
    <row r="160" spans="6:7" ht="15" customHeight="1">
      <c r="F160" s="79"/>
      <c r="G160" s="80"/>
    </row>
    <row r="161" spans="6:7" ht="15" customHeight="1">
      <c r="F161" s="79"/>
      <c r="G161" s="80"/>
    </row>
    <row r="162" spans="6:7" ht="15" customHeight="1">
      <c r="F162" s="79"/>
      <c r="G162" s="80"/>
    </row>
    <row r="163" spans="6:7" ht="15" customHeight="1">
      <c r="F163" s="79"/>
      <c r="G163" s="80"/>
    </row>
    <row r="164" spans="6:7" ht="15" customHeight="1">
      <c r="F164" s="79"/>
      <c r="G164" s="80"/>
    </row>
    <row r="165" spans="6:7" ht="15" customHeight="1">
      <c r="F165" s="79"/>
      <c r="G165" s="80"/>
    </row>
    <row r="166" spans="6:7" ht="15" customHeight="1">
      <c r="F166" s="79"/>
      <c r="G166" s="80"/>
    </row>
    <row r="167" spans="6:7" ht="15" customHeight="1">
      <c r="F167" s="79"/>
      <c r="G167" s="80"/>
    </row>
    <row r="168" spans="6:7" ht="15" customHeight="1">
      <c r="F168" s="79"/>
      <c r="G168" s="80"/>
    </row>
    <row r="169" spans="6:7" ht="15" customHeight="1">
      <c r="F169" s="79"/>
      <c r="G169" s="80"/>
    </row>
    <row r="170" spans="6:7" ht="15" customHeight="1">
      <c r="F170" s="79"/>
      <c r="G170" s="80"/>
    </row>
    <row r="171" spans="6:7" ht="15" customHeight="1">
      <c r="F171" s="79"/>
      <c r="G171" s="80"/>
    </row>
    <row r="172" spans="6:7" ht="15" customHeight="1">
      <c r="F172" s="79"/>
      <c r="G172" s="80"/>
    </row>
    <row r="173" spans="6:7" ht="15" customHeight="1">
      <c r="F173" s="79"/>
      <c r="G173" s="80"/>
    </row>
    <row r="174" spans="6:7" ht="15" customHeight="1">
      <c r="F174" s="79"/>
      <c r="G174" s="80"/>
    </row>
    <row r="175" spans="6:7" ht="15" customHeight="1">
      <c r="F175" s="79"/>
      <c r="G175" s="80"/>
    </row>
    <row r="176" spans="6:7" ht="15" customHeight="1">
      <c r="F176" s="79"/>
      <c r="G176" s="80"/>
    </row>
    <row r="177" spans="6:7" ht="15" customHeight="1">
      <c r="F177" s="79"/>
      <c r="G177" s="80"/>
    </row>
    <row r="178" spans="6:7" ht="15" customHeight="1">
      <c r="F178" s="79"/>
      <c r="G178" s="80"/>
    </row>
    <row r="179" spans="6:7" ht="15" customHeight="1">
      <c r="F179" s="79"/>
      <c r="G179" s="80"/>
    </row>
    <row r="180" spans="6:7" ht="15" customHeight="1">
      <c r="F180" s="79"/>
      <c r="G180" s="80"/>
    </row>
    <row r="181" spans="6:7" ht="15" customHeight="1">
      <c r="F181" s="79"/>
      <c r="G181" s="80"/>
    </row>
    <row r="182" spans="6:7" ht="15" customHeight="1">
      <c r="F182" s="79"/>
      <c r="G182" s="80"/>
    </row>
    <row r="183" spans="6:7" ht="15" customHeight="1">
      <c r="F183" s="79"/>
      <c r="G183" s="80"/>
    </row>
    <row r="184" spans="6:7" ht="15" customHeight="1">
      <c r="F184" s="79"/>
      <c r="G184" s="80"/>
    </row>
    <row r="185" spans="6:7" ht="15" customHeight="1">
      <c r="F185" s="79"/>
      <c r="G185" s="80"/>
    </row>
    <row r="186" spans="6:7" ht="15" customHeight="1">
      <c r="F186" s="79"/>
      <c r="G186" s="80"/>
    </row>
    <row r="187" spans="6:7" ht="15" customHeight="1">
      <c r="F187" s="79"/>
      <c r="G187" s="80"/>
    </row>
    <row r="188" spans="6:7" ht="15" customHeight="1">
      <c r="F188" s="79"/>
      <c r="G188" s="80"/>
    </row>
    <row r="189" spans="6:7" ht="15" customHeight="1">
      <c r="F189" s="79"/>
      <c r="G189" s="80"/>
    </row>
    <row r="190" spans="6:7" ht="15" customHeight="1">
      <c r="F190" s="79"/>
      <c r="G190" s="80"/>
    </row>
    <row r="191" spans="6:7" ht="15" customHeight="1">
      <c r="F191" s="79"/>
      <c r="G191" s="80"/>
    </row>
    <row r="192" spans="6:7" ht="15" customHeight="1">
      <c r="F192" s="79"/>
      <c r="G192" s="80"/>
    </row>
    <row r="193" spans="6:7" ht="15" customHeight="1">
      <c r="F193" s="79"/>
      <c r="G193" s="80"/>
    </row>
    <row r="194" spans="6:7" ht="15" customHeight="1">
      <c r="F194" s="79"/>
      <c r="G194" s="80"/>
    </row>
    <row r="195" spans="6:7" ht="15" customHeight="1">
      <c r="F195" s="79"/>
      <c r="G195" s="80"/>
    </row>
    <row r="196" spans="6:7" ht="15" customHeight="1">
      <c r="F196" s="79"/>
      <c r="G196" s="80"/>
    </row>
    <row r="197" spans="6:7" ht="15" customHeight="1">
      <c r="F197" s="79"/>
      <c r="G197" s="80"/>
    </row>
    <row r="198" spans="6:7" ht="15" customHeight="1">
      <c r="F198" s="79"/>
      <c r="G198" s="80"/>
    </row>
    <row r="199" spans="6:7" ht="15" customHeight="1">
      <c r="F199" s="79"/>
      <c r="G199" s="80"/>
    </row>
    <row r="200" spans="6:7" ht="15" customHeight="1">
      <c r="F200" s="79"/>
      <c r="G200" s="80"/>
    </row>
    <row r="201" spans="6:7" ht="15" customHeight="1">
      <c r="F201" s="79"/>
      <c r="G201" s="80"/>
    </row>
    <row r="202" spans="6:7" ht="15" customHeight="1">
      <c r="F202" s="79"/>
      <c r="G202" s="80"/>
    </row>
    <row r="203" spans="6:7" ht="15" customHeight="1">
      <c r="F203" s="79"/>
      <c r="G203" s="80"/>
    </row>
    <row r="204" spans="6:7" ht="15" customHeight="1">
      <c r="F204" s="79"/>
      <c r="G204" s="80"/>
    </row>
    <row r="205" spans="6:7" ht="15" customHeight="1">
      <c r="F205" s="79"/>
      <c r="G205" s="80"/>
    </row>
    <row r="206" spans="6:7" ht="15" customHeight="1">
      <c r="F206" s="79"/>
      <c r="G206" s="80"/>
    </row>
    <row r="207" spans="6:7" ht="15" customHeight="1">
      <c r="F207" s="79"/>
      <c r="G207" s="80"/>
    </row>
    <row r="208" spans="6:7" ht="15" customHeight="1">
      <c r="F208" s="79"/>
      <c r="G208" s="80"/>
    </row>
    <row r="209" spans="6:7" ht="15" customHeight="1">
      <c r="F209" s="79"/>
      <c r="G209" s="80"/>
    </row>
    <row r="210" spans="6:7" ht="15" customHeight="1">
      <c r="F210" s="79"/>
      <c r="G210" s="80"/>
    </row>
    <row r="211" spans="6:7" ht="15" customHeight="1">
      <c r="F211" s="79"/>
      <c r="G211" s="80"/>
    </row>
    <row r="212" spans="6:7" ht="15" customHeight="1">
      <c r="F212" s="79"/>
      <c r="G212" s="80"/>
    </row>
    <row r="213" spans="6:7" ht="15" customHeight="1">
      <c r="F213" s="79"/>
      <c r="G213" s="80"/>
    </row>
    <row r="214" spans="6:7" ht="15" customHeight="1">
      <c r="F214" s="79"/>
      <c r="G214" s="80"/>
    </row>
    <row r="215" spans="6:7" ht="15" customHeight="1">
      <c r="F215" s="79"/>
      <c r="G215" s="80"/>
    </row>
    <row r="216" spans="6:7" ht="15" customHeight="1">
      <c r="F216" s="79"/>
      <c r="G216" s="80"/>
    </row>
    <row r="217" spans="6:7" ht="15" customHeight="1">
      <c r="F217" s="79"/>
      <c r="G217" s="80"/>
    </row>
    <row r="218" spans="6:7" ht="15" customHeight="1">
      <c r="F218" s="79"/>
      <c r="G218" s="80"/>
    </row>
    <row r="219" spans="6:7" ht="15" customHeight="1">
      <c r="F219" s="79"/>
      <c r="G219" s="80"/>
    </row>
    <row r="220" spans="6:7" ht="15" customHeight="1">
      <c r="F220" s="79"/>
      <c r="G220" s="80"/>
    </row>
    <row r="221" spans="6:7" ht="15" customHeight="1">
      <c r="F221" s="79"/>
      <c r="G221" s="80"/>
    </row>
    <row r="222" spans="6:7" ht="15" customHeight="1">
      <c r="F222" s="79"/>
      <c r="G222" s="80"/>
    </row>
    <row r="223" spans="6:7" ht="15" customHeight="1">
      <c r="F223" s="79"/>
      <c r="G223" s="80"/>
    </row>
    <row r="224" spans="6:7" ht="15" customHeight="1">
      <c r="F224" s="79"/>
      <c r="G224" s="80"/>
    </row>
    <row r="225" spans="6:7" ht="15" customHeight="1">
      <c r="F225" s="79"/>
      <c r="G225" s="80"/>
    </row>
    <row r="226" spans="6:7" ht="15" customHeight="1">
      <c r="F226" s="79"/>
      <c r="G226" s="80"/>
    </row>
    <row r="227" spans="6:7" ht="15" customHeight="1">
      <c r="F227" s="79"/>
      <c r="G227" s="80"/>
    </row>
    <row r="228" spans="6:7" ht="15" customHeight="1">
      <c r="F228" s="79"/>
      <c r="G228" s="80"/>
    </row>
    <row r="229" spans="6:7" ht="15" customHeight="1">
      <c r="F229" s="79"/>
      <c r="G229" s="80"/>
    </row>
    <row r="230" spans="6:7" ht="15" customHeight="1">
      <c r="F230" s="79"/>
      <c r="G230" s="80"/>
    </row>
    <row r="231" spans="6:7" ht="15" customHeight="1">
      <c r="F231" s="79"/>
      <c r="G231" s="80"/>
    </row>
    <row r="232" spans="6:7" ht="15" customHeight="1">
      <c r="F232" s="79"/>
      <c r="G232" s="80"/>
    </row>
    <row r="233" spans="6:7" ht="15" customHeight="1">
      <c r="F233" s="79"/>
      <c r="G233" s="80"/>
    </row>
    <row r="234" spans="6:7" ht="15" customHeight="1">
      <c r="F234" s="79"/>
      <c r="G234" s="80"/>
    </row>
    <row r="235" spans="6:7" ht="15" customHeight="1">
      <c r="F235" s="79"/>
      <c r="G235" s="80"/>
    </row>
    <row r="236" spans="6:7" ht="15" customHeight="1">
      <c r="F236" s="79"/>
      <c r="G236" s="80"/>
    </row>
    <row r="237" spans="6:7" ht="15" customHeight="1">
      <c r="F237" s="79"/>
      <c r="G237" s="80"/>
    </row>
    <row r="238" spans="6:7" ht="15" customHeight="1">
      <c r="F238" s="79"/>
      <c r="G238" s="80"/>
    </row>
    <row r="239" spans="6:7" ht="15" customHeight="1">
      <c r="F239" s="79"/>
      <c r="G239" s="80"/>
    </row>
    <row r="240" spans="6:7" ht="15" customHeight="1">
      <c r="F240" s="79"/>
      <c r="G240" s="80"/>
    </row>
    <row r="241" spans="6:7" ht="15" customHeight="1">
      <c r="F241" s="79"/>
      <c r="G241" s="80"/>
    </row>
    <row r="242" spans="6:7" ht="15" customHeight="1">
      <c r="F242" s="79"/>
      <c r="G242" s="80"/>
    </row>
    <row r="243" spans="6:7" ht="15" customHeight="1">
      <c r="F243" s="79"/>
      <c r="G243" s="80"/>
    </row>
    <row r="244" spans="6:7" ht="15" customHeight="1">
      <c r="F244" s="79"/>
      <c r="G244" s="80"/>
    </row>
    <row r="245" spans="6:7" ht="15" customHeight="1">
      <c r="F245" s="79"/>
      <c r="G245" s="80"/>
    </row>
    <row r="246" spans="6:7" ht="15" customHeight="1">
      <c r="F246" s="79"/>
      <c r="G246" s="80"/>
    </row>
    <row r="247" spans="6:7" ht="15" customHeight="1">
      <c r="F247" s="79"/>
      <c r="G247" s="80"/>
    </row>
    <row r="248" spans="6:7" ht="15" customHeight="1">
      <c r="F248" s="79"/>
      <c r="G248" s="80"/>
    </row>
    <row r="249" spans="6:7" ht="15" customHeight="1">
      <c r="F249" s="79"/>
      <c r="G249" s="80"/>
    </row>
    <row r="250" spans="6:7" ht="15" customHeight="1">
      <c r="F250" s="79"/>
      <c r="G250" s="80"/>
    </row>
    <row r="251" spans="6:7" ht="15" customHeight="1">
      <c r="F251" s="79"/>
      <c r="G251" s="80"/>
    </row>
    <row r="252" spans="6:7" ht="15" customHeight="1">
      <c r="F252" s="79"/>
      <c r="G252" s="80"/>
    </row>
    <row r="253" spans="6:7" ht="15" customHeight="1">
      <c r="F253" s="79"/>
      <c r="G253" s="80"/>
    </row>
    <row r="254" spans="6:7" ht="15" customHeight="1">
      <c r="F254" s="79"/>
      <c r="G254" s="80"/>
    </row>
    <row r="255" spans="6:7" ht="15" customHeight="1">
      <c r="F255" s="79"/>
      <c r="G255" s="80"/>
    </row>
    <row r="256" spans="6:7" ht="15" customHeight="1">
      <c r="F256" s="79"/>
      <c r="G256" s="80"/>
    </row>
    <row r="257" spans="6:7">
      <c r="F257" s="79"/>
      <c r="G257" s="80"/>
    </row>
    <row r="258" spans="6:7">
      <c r="F258" s="79"/>
      <c r="G258" s="80"/>
    </row>
    <row r="259" spans="6:7">
      <c r="F259" s="79"/>
      <c r="G259" s="80"/>
    </row>
    <row r="260" spans="6:7">
      <c r="F260" s="79"/>
      <c r="G260" s="80"/>
    </row>
    <row r="261" spans="6:7">
      <c r="F261" s="79"/>
      <c r="G261" s="80"/>
    </row>
    <row r="262" spans="6:7">
      <c r="F262" s="79"/>
      <c r="G262" s="80"/>
    </row>
    <row r="263" spans="6:7">
      <c r="F263" s="79"/>
      <c r="G263" s="80"/>
    </row>
    <row r="264" spans="6:7">
      <c r="F264" s="79"/>
      <c r="G264" s="80"/>
    </row>
    <row r="265" spans="6:7">
      <c r="F265" s="79"/>
      <c r="G265" s="80"/>
    </row>
    <row r="266" spans="6:7">
      <c r="F266" s="79"/>
      <c r="G266" s="80"/>
    </row>
    <row r="267" spans="6:7">
      <c r="F267" s="79"/>
      <c r="G267" s="80"/>
    </row>
    <row r="268" spans="6:7">
      <c r="F268" s="79"/>
      <c r="G268" s="80"/>
    </row>
    <row r="269" spans="6:7">
      <c r="F269" s="79"/>
      <c r="G269" s="80"/>
    </row>
    <row r="270" spans="6:7">
      <c r="F270" s="79"/>
      <c r="G270" s="80"/>
    </row>
    <row r="271" spans="6:7">
      <c r="F271" s="79"/>
      <c r="G271" s="80"/>
    </row>
    <row r="272" spans="6:7">
      <c r="F272" s="79"/>
      <c r="G272" s="80"/>
    </row>
    <row r="273" spans="6:7">
      <c r="F273" s="79"/>
      <c r="G273" s="80"/>
    </row>
    <row r="274" spans="6:7">
      <c r="F274" s="79"/>
      <c r="G274" s="80"/>
    </row>
    <row r="275" spans="6:7">
      <c r="F275" s="79"/>
      <c r="G275" s="80"/>
    </row>
    <row r="276" spans="6:7">
      <c r="F276" s="79"/>
      <c r="G276" s="80"/>
    </row>
    <row r="277" spans="6:7">
      <c r="F277" s="79"/>
      <c r="G277" s="80"/>
    </row>
    <row r="278" spans="6:7">
      <c r="F278" s="79"/>
      <c r="G278" s="80"/>
    </row>
    <row r="279" spans="6:7">
      <c r="F279" s="79"/>
      <c r="G279" s="80"/>
    </row>
    <row r="280" spans="6:7">
      <c r="F280" s="79"/>
      <c r="G280" s="80"/>
    </row>
    <row r="281" spans="6:7">
      <c r="F281" s="79"/>
      <c r="G281" s="80"/>
    </row>
    <row r="282" spans="6:7">
      <c r="F282" s="79"/>
      <c r="G282" s="80"/>
    </row>
    <row r="283" spans="6:7">
      <c r="F283" s="79"/>
      <c r="G283" s="80"/>
    </row>
    <row r="284" spans="6:7">
      <c r="F284" s="79"/>
      <c r="G284" s="80"/>
    </row>
    <row r="285" spans="6:7">
      <c r="F285" s="79"/>
      <c r="G285" s="80"/>
    </row>
    <row r="286" spans="6:7">
      <c r="F286" s="79"/>
      <c r="G286" s="80"/>
    </row>
    <row r="287" spans="6:7">
      <c r="F287" s="79"/>
      <c r="G287" s="80"/>
    </row>
    <row r="288" spans="6:7">
      <c r="F288" s="79"/>
      <c r="G288" s="80"/>
    </row>
    <row r="289" spans="6:7">
      <c r="F289" s="79"/>
      <c r="G289" s="80"/>
    </row>
    <row r="290" spans="6:7">
      <c r="F290" s="79"/>
      <c r="G290" s="80"/>
    </row>
    <row r="291" spans="6:7">
      <c r="F291" s="79"/>
      <c r="G291" s="80"/>
    </row>
    <row r="292" spans="6:7">
      <c r="F292" s="79"/>
      <c r="G292" s="80"/>
    </row>
    <row r="293" spans="6:7">
      <c r="F293" s="79"/>
      <c r="G293" s="80"/>
    </row>
    <row r="294" spans="6:7">
      <c r="F294" s="79"/>
      <c r="G294" s="80"/>
    </row>
    <row r="295" spans="6:7">
      <c r="F295" s="79"/>
      <c r="G295" s="80"/>
    </row>
    <row r="296" spans="6:7">
      <c r="F296" s="79"/>
      <c r="G296" s="80"/>
    </row>
    <row r="297" spans="6:7">
      <c r="F297" s="79"/>
      <c r="G297" s="80"/>
    </row>
    <row r="298" spans="6:7">
      <c r="F298" s="79"/>
      <c r="G298" s="80"/>
    </row>
    <row r="299" spans="6:7">
      <c r="F299" s="79"/>
      <c r="G299" s="80"/>
    </row>
    <row r="300" spans="6:7">
      <c r="F300" s="79"/>
      <c r="G300" s="80"/>
    </row>
    <row r="301" spans="6:7">
      <c r="F301" s="79"/>
      <c r="G301" s="80"/>
    </row>
    <row r="302" spans="6:7">
      <c r="F302" s="79"/>
      <c r="G302" s="80"/>
    </row>
    <row r="303" spans="6:7">
      <c r="F303" s="79"/>
      <c r="G303" s="80"/>
    </row>
    <row r="304" spans="6:7">
      <c r="F304" s="79"/>
      <c r="G304" s="80"/>
    </row>
    <row r="305" spans="6:7">
      <c r="F305" s="79"/>
      <c r="G305" s="80"/>
    </row>
    <row r="306" spans="6:7">
      <c r="F306" s="79"/>
      <c r="G306" s="80"/>
    </row>
    <row r="307" spans="6:7">
      <c r="F307" s="79"/>
      <c r="G307" s="80"/>
    </row>
    <row r="308" spans="6:7">
      <c r="F308" s="79"/>
      <c r="G308" s="80"/>
    </row>
    <row r="309" spans="6:7">
      <c r="F309" s="79"/>
      <c r="G309" s="80"/>
    </row>
    <row r="310" spans="6:7">
      <c r="F310" s="79"/>
      <c r="G310" s="80"/>
    </row>
    <row r="311" spans="6:7">
      <c r="F311" s="79"/>
      <c r="G311" s="80"/>
    </row>
    <row r="312" spans="6:7">
      <c r="F312" s="79"/>
      <c r="G312" s="80"/>
    </row>
    <row r="313" spans="6:7">
      <c r="F313" s="79"/>
      <c r="G313" s="80"/>
    </row>
    <row r="314" spans="6:7">
      <c r="F314" s="79"/>
      <c r="G314" s="80"/>
    </row>
    <row r="315" spans="6:7">
      <c r="F315" s="79"/>
      <c r="G315" s="80"/>
    </row>
    <row r="316" spans="6:7">
      <c r="F316" s="79"/>
      <c r="G316" s="80"/>
    </row>
    <row r="317" spans="6:7">
      <c r="F317" s="79"/>
      <c r="G317" s="80"/>
    </row>
    <row r="318" spans="6:7">
      <c r="F318" s="79"/>
      <c r="G318" s="80"/>
    </row>
    <row r="319" spans="6:7">
      <c r="F319" s="79"/>
      <c r="G319" s="80"/>
    </row>
    <row r="320" spans="6:7">
      <c r="F320" s="79"/>
      <c r="G320" s="80"/>
    </row>
    <row r="321" spans="6:7">
      <c r="F321" s="79"/>
      <c r="G321" s="80"/>
    </row>
    <row r="322" spans="6:7">
      <c r="F322" s="79"/>
      <c r="G322" s="80"/>
    </row>
    <row r="323" spans="6:7">
      <c r="F323" s="79"/>
      <c r="G323" s="80"/>
    </row>
    <row r="324" spans="6:7">
      <c r="F324" s="79"/>
      <c r="G324" s="80"/>
    </row>
    <row r="325" spans="6:7">
      <c r="F325" s="79"/>
      <c r="G325" s="80"/>
    </row>
    <row r="326" spans="6:7">
      <c r="F326" s="79"/>
      <c r="G326" s="80"/>
    </row>
    <row r="327" spans="6:7">
      <c r="F327" s="79"/>
      <c r="G327" s="80"/>
    </row>
    <row r="328" spans="6:7">
      <c r="F328" s="79"/>
      <c r="G328" s="80"/>
    </row>
    <row r="329" spans="6:7">
      <c r="F329" s="79"/>
      <c r="G329" s="80"/>
    </row>
    <row r="330" spans="6:7">
      <c r="F330" s="79"/>
      <c r="G330" s="80"/>
    </row>
    <row r="331" spans="6:7">
      <c r="F331" s="79"/>
      <c r="G331" s="80"/>
    </row>
    <row r="332" spans="6:7">
      <c r="F332" s="79"/>
      <c r="G332" s="80"/>
    </row>
    <row r="333" spans="6:7">
      <c r="F333" s="79"/>
      <c r="G333" s="80"/>
    </row>
    <row r="334" spans="6:7">
      <c r="F334" s="79"/>
      <c r="G334" s="80"/>
    </row>
    <row r="335" spans="6:7">
      <c r="F335" s="79"/>
      <c r="G335" s="80"/>
    </row>
    <row r="336" spans="6:7">
      <c r="F336" s="79"/>
      <c r="G336" s="80"/>
    </row>
    <row r="337" spans="6:7">
      <c r="F337" s="79"/>
      <c r="G337" s="80"/>
    </row>
    <row r="338" spans="6:7">
      <c r="F338" s="79"/>
      <c r="G338" s="80"/>
    </row>
    <row r="339" spans="6:7">
      <c r="F339" s="79"/>
      <c r="G339" s="80"/>
    </row>
    <row r="340" spans="6:7">
      <c r="F340" s="79"/>
      <c r="G340" s="80"/>
    </row>
    <row r="341" spans="6:7">
      <c r="F341" s="79"/>
      <c r="G341" s="80"/>
    </row>
    <row r="342" spans="6:7">
      <c r="F342" s="79"/>
      <c r="G342" s="80"/>
    </row>
    <row r="343" spans="6:7">
      <c r="F343" s="79"/>
      <c r="G343" s="80"/>
    </row>
    <row r="344" spans="6:7">
      <c r="F344" s="79"/>
      <c r="G344" s="80"/>
    </row>
    <row r="345" spans="6:7">
      <c r="F345" s="79"/>
      <c r="G345" s="80"/>
    </row>
    <row r="346" spans="6:7">
      <c r="F346" s="79"/>
      <c r="G346" s="80"/>
    </row>
    <row r="347" spans="6:7">
      <c r="F347" s="79"/>
      <c r="G347" s="80"/>
    </row>
    <row r="348" spans="6:7">
      <c r="F348" s="79"/>
      <c r="G348" s="80"/>
    </row>
    <row r="349" spans="6:7">
      <c r="F349" s="79"/>
      <c r="G349" s="80"/>
    </row>
    <row r="350" spans="6:7">
      <c r="F350" s="79"/>
      <c r="G350" s="80"/>
    </row>
    <row r="351" spans="6:7">
      <c r="F351" s="79"/>
      <c r="G351" s="80"/>
    </row>
    <row r="352" spans="6:7">
      <c r="F352" s="79"/>
      <c r="G352" s="80"/>
    </row>
    <row r="353" spans="6:7">
      <c r="F353" s="79"/>
      <c r="G353" s="80"/>
    </row>
    <row r="354" spans="6:7">
      <c r="F354" s="79"/>
      <c r="G354" s="80"/>
    </row>
    <row r="355" spans="6:7">
      <c r="F355" s="79"/>
      <c r="G355" s="80"/>
    </row>
    <row r="356" spans="6:7">
      <c r="F356" s="79"/>
      <c r="G356" s="80"/>
    </row>
    <row r="357" spans="6:7">
      <c r="F357" s="79"/>
      <c r="G357" s="80"/>
    </row>
    <row r="358" spans="6:7">
      <c r="F358" s="79"/>
      <c r="G358" s="80"/>
    </row>
    <row r="359" spans="6:7">
      <c r="F359" s="79"/>
      <c r="G359" s="80"/>
    </row>
    <row r="360" spans="6:7">
      <c r="F360" s="79"/>
      <c r="G360" s="80"/>
    </row>
    <row r="361" spans="6:7">
      <c r="F361" s="79"/>
      <c r="G361" s="80"/>
    </row>
    <row r="362" spans="6:7">
      <c r="F362" s="79"/>
      <c r="G362" s="80"/>
    </row>
    <row r="363" spans="6:7">
      <c r="F363" s="79"/>
      <c r="G363" s="80"/>
    </row>
    <row r="364" spans="6:7">
      <c r="F364" s="79"/>
      <c r="G364" s="80"/>
    </row>
    <row r="365" spans="6:7">
      <c r="F365" s="79"/>
      <c r="G365" s="80"/>
    </row>
    <row r="366" spans="6:7">
      <c r="F366" s="79"/>
      <c r="G366" s="80"/>
    </row>
    <row r="367" spans="6:7">
      <c r="F367" s="79"/>
      <c r="G367" s="80"/>
    </row>
    <row r="368" spans="6:7">
      <c r="F368" s="79"/>
      <c r="G368" s="80"/>
    </row>
    <row r="369" spans="6:7">
      <c r="F369" s="79"/>
      <c r="G369" s="80"/>
    </row>
    <row r="370" spans="6:7">
      <c r="F370" s="79"/>
      <c r="G370" s="80"/>
    </row>
    <row r="371" spans="6:7">
      <c r="F371" s="79"/>
      <c r="G371" s="80"/>
    </row>
    <row r="372" spans="6:7">
      <c r="F372" s="79"/>
      <c r="G372" s="80"/>
    </row>
    <row r="373" spans="6:7">
      <c r="F373" s="79"/>
      <c r="G373" s="80"/>
    </row>
    <row r="374" spans="6:7">
      <c r="F374" s="79"/>
      <c r="G374" s="80"/>
    </row>
    <row r="375" spans="6:7">
      <c r="F375" s="79"/>
      <c r="G375" s="80"/>
    </row>
    <row r="376" spans="6:7">
      <c r="F376" s="79"/>
      <c r="G376" s="80"/>
    </row>
    <row r="377" spans="6:7">
      <c r="F377" s="79"/>
      <c r="G377" s="80"/>
    </row>
    <row r="378" spans="6:7">
      <c r="F378" s="79"/>
      <c r="G378" s="80"/>
    </row>
    <row r="379" spans="6:7">
      <c r="F379" s="79"/>
      <c r="G379" s="80"/>
    </row>
    <row r="380" spans="6:7">
      <c r="F380" s="79"/>
      <c r="G380" s="80"/>
    </row>
    <row r="381" spans="6:7">
      <c r="F381" s="79"/>
      <c r="G381" s="80"/>
    </row>
    <row r="382" spans="6:7">
      <c r="F382" s="79"/>
      <c r="G382" s="80"/>
    </row>
    <row r="383" spans="6:7">
      <c r="F383" s="79"/>
      <c r="G383" s="80"/>
    </row>
    <row r="384" spans="6:7">
      <c r="F384" s="79"/>
      <c r="G384" s="80"/>
    </row>
    <row r="385" spans="6:7">
      <c r="F385" s="79"/>
      <c r="G385" s="80"/>
    </row>
    <row r="386" spans="6:7">
      <c r="F386" s="79"/>
      <c r="G386" s="80"/>
    </row>
    <row r="387" spans="6:7">
      <c r="F387" s="79"/>
      <c r="G387" s="80"/>
    </row>
    <row r="388" spans="6:7">
      <c r="F388" s="79"/>
      <c r="G388" s="80"/>
    </row>
    <row r="389" spans="6:7">
      <c r="F389" s="79"/>
      <c r="G389" s="80"/>
    </row>
    <row r="390" spans="6:7">
      <c r="F390" s="79"/>
      <c r="G390" s="80"/>
    </row>
    <row r="391" spans="6:7">
      <c r="F391" s="79"/>
      <c r="G391" s="80"/>
    </row>
    <row r="392" spans="6:7">
      <c r="F392" s="79"/>
      <c r="G392" s="80"/>
    </row>
    <row r="393" spans="6:7">
      <c r="F393" s="79"/>
      <c r="G393" s="80"/>
    </row>
    <row r="394" spans="6:7">
      <c r="F394" s="79"/>
      <c r="G394" s="80"/>
    </row>
    <row r="395" spans="6:7">
      <c r="F395" s="79"/>
      <c r="G395" s="80"/>
    </row>
    <row r="396" spans="6:7">
      <c r="F396" s="79"/>
      <c r="G396" s="80"/>
    </row>
    <row r="397" spans="6:7">
      <c r="F397" s="79"/>
      <c r="G397" s="80"/>
    </row>
    <row r="398" spans="6:7">
      <c r="F398" s="79"/>
      <c r="G398" s="80"/>
    </row>
    <row r="399" spans="6:7">
      <c r="F399" s="79"/>
      <c r="G399" s="80"/>
    </row>
    <row r="400" spans="6:7">
      <c r="F400" s="79"/>
      <c r="G400" s="80"/>
    </row>
    <row r="401" spans="6:7">
      <c r="F401" s="79"/>
      <c r="G401" s="80"/>
    </row>
    <row r="402" spans="6:7">
      <c r="F402" s="79"/>
      <c r="G402" s="80"/>
    </row>
    <row r="403" spans="6:7">
      <c r="F403" s="79"/>
      <c r="G403" s="80"/>
    </row>
    <row r="404" spans="6:7">
      <c r="F404" s="79"/>
      <c r="G404" s="80"/>
    </row>
    <row r="405" spans="6:7">
      <c r="F405" s="79"/>
      <c r="G405" s="80"/>
    </row>
    <row r="406" spans="6:7">
      <c r="F406" s="79"/>
      <c r="G406" s="80"/>
    </row>
    <row r="407" spans="6:7">
      <c r="F407" s="79"/>
      <c r="G407" s="80"/>
    </row>
    <row r="408" spans="6:7">
      <c r="F408" s="79"/>
      <c r="G408" s="80"/>
    </row>
    <row r="409" spans="6:7">
      <c r="F409" s="79"/>
      <c r="G409" s="80"/>
    </row>
    <row r="410" spans="6:7">
      <c r="F410" s="79"/>
      <c r="G410" s="80"/>
    </row>
    <row r="411" spans="6:7">
      <c r="F411" s="79"/>
      <c r="G411" s="80"/>
    </row>
    <row r="412" spans="6:7">
      <c r="F412" s="79"/>
      <c r="G412" s="80"/>
    </row>
    <row r="413" spans="6:7">
      <c r="F413" s="79"/>
      <c r="G413" s="80"/>
    </row>
    <row r="414" spans="6:7">
      <c r="F414" s="79"/>
      <c r="G414" s="80"/>
    </row>
    <row r="415" spans="6:7">
      <c r="F415" s="79"/>
      <c r="G415" s="80"/>
    </row>
    <row r="416" spans="6:7">
      <c r="F416" s="79"/>
      <c r="G416" s="80"/>
    </row>
    <row r="417" spans="6:7">
      <c r="F417" s="79"/>
      <c r="G417" s="80"/>
    </row>
    <row r="418" spans="6:7">
      <c r="F418" s="79"/>
      <c r="G418" s="80"/>
    </row>
    <row r="419" spans="6:7">
      <c r="F419" s="79"/>
      <c r="G419" s="80"/>
    </row>
    <row r="420" spans="6:7">
      <c r="F420" s="79"/>
      <c r="G420" s="80"/>
    </row>
    <row r="421" spans="6:7">
      <c r="F421" s="79"/>
      <c r="G421" s="80"/>
    </row>
    <row r="422" spans="6:7">
      <c r="F422" s="79"/>
      <c r="G422" s="80"/>
    </row>
    <row r="423" spans="6:7">
      <c r="F423" s="79"/>
      <c r="G423" s="80"/>
    </row>
    <row r="424" spans="6:7">
      <c r="F424" s="79"/>
      <c r="G424" s="80"/>
    </row>
    <row r="425" spans="6:7">
      <c r="F425" s="79"/>
      <c r="G425" s="80"/>
    </row>
    <row r="426" spans="6:7">
      <c r="F426" s="79"/>
      <c r="G426" s="80"/>
    </row>
    <row r="427" spans="6:7">
      <c r="F427" s="79"/>
      <c r="G427" s="80"/>
    </row>
    <row r="428" spans="6:7">
      <c r="F428" s="79"/>
      <c r="G428" s="80"/>
    </row>
    <row r="429" spans="6:7">
      <c r="F429" s="79"/>
      <c r="G429" s="80"/>
    </row>
    <row r="430" spans="6:7">
      <c r="F430" s="79"/>
      <c r="G430" s="80"/>
    </row>
    <row r="431" spans="6:7">
      <c r="F431" s="79"/>
      <c r="G431" s="80"/>
    </row>
    <row r="432" spans="6:7">
      <c r="F432" s="79"/>
      <c r="G432" s="80"/>
    </row>
    <row r="433" spans="6:7">
      <c r="F433" s="79"/>
      <c r="G433" s="80"/>
    </row>
    <row r="434" spans="6:7">
      <c r="F434" s="79"/>
      <c r="G434" s="80"/>
    </row>
    <row r="435" spans="6:7">
      <c r="F435" s="79"/>
      <c r="G435" s="80"/>
    </row>
    <row r="436" spans="6:7">
      <c r="F436" s="79"/>
      <c r="G436" s="80"/>
    </row>
    <row r="437" spans="6:7">
      <c r="F437" s="79"/>
      <c r="G437" s="80"/>
    </row>
    <row r="438" spans="6:7">
      <c r="F438" s="79"/>
      <c r="G438" s="80"/>
    </row>
    <row r="439" spans="6:7">
      <c r="F439" s="79"/>
      <c r="G439" s="80"/>
    </row>
    <row r="440" spans="6:7">
      <c r="F440" s="79"/>
      <c r="G440" s="80"/>
    </row>
    <row r="441" spans="6:7">
      <c r="F441" s="79"/>
      <c r="G441" s="80"/>
    </row>
    <row r="442" spans="6:7">
      <c r="F442" s="79"/>
      <c r="G442" s="80"/>
    </row>
    <row r="443" spans="6:7">
      <c r="F443" s="79"/>
      <c r="G443" s="80"/>
    </row>
    <row r="444" spans="6:7">
      <c r="F444" s="79"/>
      <c r="G444" s="80"/>
    </row>
    <row r="445" spans="6:7">
      <c r="F445" s="79"/>
      <c r="G445" s="80"/>
    </row>
    <row r="446" spans="6:7">
      <c r="F446" s="79"/>
      <c r="G446" s="80"/>
    </row>
    <row r="447" spans="6:7">
      <c r="F447" s="79"/>
      <c r="G447" s="80"/>
    </row>
    <row r="448" spans="6:7">
      <c r="F448" s="79"/>
      <c r="G448" s="80"/>
    </row>
    <row r="449" spans="6:7">
      <c r="F449" s="79"/>
      <c r="G449" s="80"/>
    </row>
    <row r="450" spans="6:7">
      <c r="F450" s="79"/>
      <c r="G450" s="80"/>
    </row>
    <row r="451" spans="6:7">
      <c r="F451" s="79"/>
      <c r="G451" s="80"/>
    </row>
    <row r="452" spans="6:7">
      <c r="F452" s="79"/>
      <c r="G452" s="80"/>
    </row>
    <row r="453" spans="6:7">
      <c r="F453" s="79"/>
      <c r="G453" s="80"/>
    </row>
    <row r="454" spans="6:7">
      <c r="F454" s="79"/>
      <c r="G454" s="80"/>
    </row>
    <row r="455" spans="6:7">
      <c r="F455" s="79"/>
      <c r="G455" s="80"/>
    </row>
    <row r="456" spans="6:7">
      <c r="F456" s="79"/>
      <c r="G456" s="80"/>
    </row>
    <row r="457" spans="6:7">
      <c r="F457" s="79"/>
      <c r="G457" s="80"/>
    </row>
    <row r="458" spans="6:7">
      <c r="F458" s="79"/>
      <c r="G458" s="80"/>
    </row>
    <row r="459" spans="6:7">
      <c r="F459" s="79"/>
      <c r="G459" s="80"/>
    </row>
    <row r="460" spans="6:7">
      <c r="F460" s="79"/>
      <c r="G460" s="80"/>
    </row>
    <row r="461" spans="6:7">
      <c r="F461" s="79"/>
      <c r="G461" s="80"/>
    </row>
    <row r="462" spans="6:7">
      <c r="F462" s="79"/>
      <c r="G462" s="80"/>
    </row>
    <row r="463" spans="6:7">
      <c r="F463" s="79"/>
      <c r="G463" s="80"/>
    </row>
    <row r="464" spans="6:7">
      <c r="F464" s="79"/>
      <c r="G464" s="80"/>
    </row>
    <row r="465" spans="6:7">
      <c r="F465" s="79"/>
      <c r="G465" s="80"/>
    </row>
    <row r="466" spans="6:7">
      <c r="F466" s="79"/>
      <c r="G466" s="80"/>
    </row>
    <row r="467" spans="6:7">
      <c r="F467" s="79"/>
      <c r="G467" s="80"/>
    </row>
    <row r="468" spans="6:7">
      <c r="F468" s="79"/>
      <c r="G468" s="80"/>
    </row>
    <row r="469" spans="6:7">
      <c r="F469" s="79"/>
      <c r="G469" s="80"/>
    </row>
    <row r="470" spans="6:7">
      <c r="F470" s="79"/>
      <c r="G470" s="80"/>
    </row>
    <row r="471" spans="6:7">
      <c r="F471" s="79"/>
      <c r="G471" s="80"/>
    </row>
    <row r="472" spans="6:7">
      <c r="F472" s="79"/>
      <c r="G472" s="80"/>
    </row>
    <row r="473" spans="6:7">
      <c r="F473" s="79"/>
      <c r="G473" s="80"/>
    </row>
    <row r="474" spans="6:7">
      <c r="F474" s="79"/>
      <c r="G474" s="80"/>
    </row>
    <row r="475" spans="6:7">
      <c r="F475" s="79"/>
      <c r="G475" s="80"/>
    </row>
    <row r="476" spans="6:7">
      <c r="F476" s="79"/>
      <c r="G476" s="80"/>
    </row>
    <row r="477" spans="6:7">
      <c r="F477" s="79"/>
      <c r="G477" s="80"/>
    </row>
    <row r="478" spans="6:7">
      <c r="F478" s="79"/>
      <c r="G478" s="80"/>
    </row>
    <row r="479" spans="6:7">
      <c r="F479" s="79"/>
      <c r="G479" s="80"/>
    </row>
    <row r="480" spans="6:7">
      <c r="F480" s="79"/>
      <c r="G480" s="80"/>
    </row>
    <row r="481" spans="6:7">
      <c r="F481" s="79"/>
      <c r="G481" s="80"/>
    </row>
    <row r="482" spans="6:7">
      <c r="F482" s="79"/>
      <c r="G482" s="80"/>
    </row>
    <row r="483" spans="6:7">
      <c r="F483" s="79"/>
      <c r="G483" s="80"/>
    </row>
    <row r="484" spans="6:7">
      <c r="F484" s="79"/>
      <c r="G484" s="80"/>
    </row>
    <row r="485" spans="6:7">
      <c r="F485" s="79"/>
      <c r="G485" s="80"/>
    </row>
    <row r="486" spans="6:7">
      <c r="F486" s="79"/>
      <c r="G486" s="80"/>
    </row>
    <row r="487" spans="6:7">
      <c r="F487" s="79"/>
      <c r="G487" s="80"/>
    </row>
    <row r="488" spans="6:7">
      <c r="F488" s="79"/>
      <c r="G488" s="80"/>
    </row>
    <row r="489" spans="6:7">
      <c r="F489" s="79"/>
      <c r="G489" s="80"/>
    </row>
    <row r="490" spans="6:7">
      <c r="F490" s="79"/>
      <c r="G490" s="80"/>
    </row>
    <row r="491" spans="6:7">
      <c r="F491" s="79"/>
      <c r="G491" s="80"/>
    </row>
    <row r="492" spans="6:7">
      <c r="F492" s="79"/>
      <c r="G492" s="80"/>
    </row>
    <row r="493" spans="6:7">
      <c r="F493" s="79"/>
      <c r="G493" s="80"/>
    </row>
    <row r="494" spans="6:7">
      <c r="F494" s="79"/>
      <c r="G494" s="80"/>
    </row>
    <row r="495" spans="6:7">
      <c r="F495" s="79"/>
      <c r="G495" s="80"/>
    </row>
    <row r="496" spans="6:7">
      <c r="F496" s="79"/>
      <c r="G496" s="80"/>
    </row>
    <row r="497" spans="6:7">
      <c r="F497" s="79"/>
      <c r="G497" s="80"/>
    </row>
    <row r="498" spans="6:7">
      <c r="F498" s="79"/>
      <c r="G498" s="80"/>
    </row>
    <row r="499" spans="6:7">
      <c r="F499" s="79"/>
      <c r="G499" s="80"/>
    </row>
    <row r="500" spans="6:7">
      <c r="F500" s="79"/>
      <c r="G500" s="80"/>
    </row>
    <row r="501" spans="6:7">
      <c r="F501" s="79"/>
      <c r="G501" s="80"/>
    </row>
    <row r="502" spans="6:7">
      <c r="F502" s="79"/>
      <c r="G502" s="80"/>
    </row>
    <row r="503" spans="6:7">
      <c r="F503" s="79"/>
      <c r="G503" s="80"/>
    </row>
    <row r="504" spans="6:7">
      <c r="F504" s="79"/>
      <c r="G504" s="80"/>
    </row>
    <row r="505" spans="6:7">
      <c r="F505" s="79"/>
      <c r="G505" s="80"/>
    </row>
    <row r="506" spans="6:7">
      <c r="F506" s="79"/>
      <c r="G506" s="80"/>
    </row>
    <row r="507" spans="6:7">
      <c r="F507" s="79"/>
      <c r="G507" s="80"/>
    </row>
    <row r="508" spans="6:7">
      <c r="F508" s="79"/>
      <c r="G508" s="80"/>
    </row>
    <row r="509" spans="6:7">
      <c r="F509" s="79"/>
      <c r="G509" s="80"/>
    </row>
    <row r="510" spans="6:7">
      <c r="F510" s="79"/>
      <c r="G510" s="80"/>
    </row>
    <row r="511" spans="6:7">
      <c r="F511" s="79"/>
      <c r="G511" s="80"/>
    </row>
    <row r="512" spans="6:7">
      <c r="F512" s="79"/>
      <c r="G512" s="80"/>
    </row>
    <row r="513" spans="6:7">
      <c r="F513" s="79"/>
      <c r="G513" s="80"/>
    </row>
    <row r="514" spans="6:7">
      <c r="F514" s="79"/>
      <c r="G514" s="80"/>
    </row>
    <row r="515" spans="6:7">
      <c r="F515" s="79"/>
      <c r="G515" s="80"/>
    </row>
    <row r="516" spans="6:7">
      <c r="F516" s="79"/>
      <c r="G516" s="80"/>
    </row>
    <row r="517" spans="6:7">
      <c r="F517" s="79"/>
      <c r="G517" s="80"/>
    </row>
    <row r="518" spans="6:7">
      <c r="F518" s="79"/>
      <c r="G518" s="80"/>
    </row>
    <row r="519" spans="6:7">
      <c r="F519" s="79"/>
      <c r="G519" s="80"/>
    </row>
    <row r="520" spans="6:7">
      <c r="F520" s="79"/>
      <c r="G520" s="80"/>
    </row>
    <row r="521" spans="6:7">
      <c r="F521" s="79"/>
      <c r="G521" s="80"/>
    </row>
    <row r="522" spans="6:7">
      <c r="F522" s="79"/>
      <c r="G522" s="80"/>
    </row>
    <row r="523" spans="6:7">
      <c r="F523" s="79"/>
      <c r="G523" s="80"/>
    </row>
    <row r="524" spans="6:7">
      <c r="F524" s="79"/>
      <c r="G524" s="80"/>
    </row>
    <row r="525" spans="6:7">
      <c r="F525" s="79"/>
      <c r="G525" s="80"/>
    </row>
    <row r="526" spans="6:7">
      <c r="F526" s="79"/>
      <c r="G526" s="80"/>
    </row>
    <row r="527" spans="6:7">
      <c r="F527" s="79"/>
      <c r="G527" s="80"/>
    </row>
    <row r="528" spans="6:7">
      <c r="F528" s="79"/>
      <c r="G528" s="80"/>
    </row>
  </sheetData>
  <mergeCells count="4">
    <mergeCell ref="A1:H1"/>
    <mergeCell ref="A2:H2"/>
    <mergeCell ref="A3:H3"/>
    <mergeCell ref="A29:H29"/>
  </mergeCells>
  <conditionalFormatting sqref="F16">
    <cfRule type="expression" dxfId="56" priority="5">
      <formula>#REF!="1"</formula>
    </cfRule>
  </conditionalFormatting>
  <conditionalFormatting sqref="F17">
    <cfRule type="expression" dxfId="55" priority="4">
      <formula>$N16="1"</formula>
    </cfRule>
  </conditionalFormatting>
  <conditionalFormatting sqref="F21">
    <cfRule type="expression" dxfId="54" priority="3">
      <formula>$N20="1"</formula>
    </cfRule>
  </conditionalFormatting>
  <conditionalFormatting sqref="F20 F26">
    <cfRule type="expression" dxfId="53" priority="2">
      <formula>#REF!="1"</formula>
    </cfRule>
  </conditionalFormatting>
  <conditionalFormatting sqref="F27">
    <cfRule type="expression" dxfId="52" priority="1">
      <formula>$N26="1"</formula>
    </cfRule>
  </conditionalFormatting>
  <printOptions horizontalCentered="1"/>
  <pageMargins left="0.45" right="0.45" top="0.5" bottom="0.5" header="0.3" footer="0.3"/>
  <pageSetup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M529"/>
  <sheetViews>
    <sheetView topLeftCell="A11" zoomScale="152" zoomScaleNormal="152" workbookViewId="0">
      <selection activeCell="C7" sqref="C7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1" customWidth="1"/>
    <col min="7" max="7" width="18.33203125" style="82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194" t="s">
        <v>432</v>
      </c>
      <c r="B1" s="195"/>
      <c r="C1" s="195"/>
      <c r="D1" s="195"/>
      <c r="E1" s="195"/>
      <c r="F1" s="195"/>
      <c r="G1" s="195"/>
      <c r="H1" s="196"/>
    </row>
    <row r="2" spans="1:13" s="72" customFormat="1">
      <c r="A2" s="197">
        <v>44815</v>
      </c>
      <c r="B2" s="198"/>
      <c r="C2" s="198"/>
      <c r="D2" s="198"/>
      <c r="E2" s="198"/>
      <c r="F2" s="198"/>
      <c r="G2" s="198"/>
      <c r="H2" s="199"/>
    </row>
    <row r="3" spans="1:13" s="72" customFormat="1" ht="23">
      <c r="A3" s="200" t="s">
        <v>303</v>
      </c>
      <c r="B3" s="201"/>
      <c r="C3" s="201"/>
      <c r="D3" s="201"/>
      <c r="E3" s="201"/>
      <c r="F3" s="201"/>
      <c r="G3" s="201"/>
      <c r="H3" s="202"/>
    </row>
    <row r="4" spans="1:13" s="72" customFormat="1" ht="18" customHeight="1">
      <c r="A4" s="133" t="s">
        <v>3</v>
      </c>
      <c r="B4" s="134" t="s">
        <v>16</v>
      </c>
      <c r="C4" s="134" t="s">
        <v>17</v>
      </c>
      <c r="D4" s="134" t="s">
        <v>4</v>
      </c>
      <c r="E4" s="135" t="s">
        <v>353</v>
      </c>
      <c r="F4" s="135" t="s">
        <v>354</v>
      </c>
      <c r="G4" s="135" t="s">
        <v>355</v>
      </c>
      <c r="H4" s="135" t="s">
        <v>356</v>
      </c>
    </row>
    <row r="5" spans="1:13" ht="19" customHeight="1">
      <c r="A5" s="136">
        <v>1</v>
      </c>
      <c r="B5" s="18" t="s">
        <v>442</v>
      </c>
      <c r="C5" s="123" t="s">
        <v>348</v>
      </c>
      <c r="D5" s="18" t="s">
        <v>443</v>
      </c>
      <c r="E5" s="167">
        <v>15.648999999999999</v>
      </c>
      <c r="F5" s="130">
        <v>571</v>
      </c>
      <c r="G5" s="137">
        <v>108</v>
      </c>
      <c r="H5" s="138">
        <v>6</v>
      </c>
      <c r="I5" s="76" t="e">
        <f>IF(MATCH($E6,#REF!,1)=1,MATCH($E6,#REF!,1),"")</f>
        <v>#REF!</v>
      </c>
      <c r="J5" s="76" t="e">
        <f>IF(MATCH($E6,#REF!,1)=2,MATCH($E6,#REF!,1),"")</f>
        <v>#REF!</v>
      </c>
      <c r="K5" s="76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136">
        <v>2</v>
      </c>
      <c r="B6" s="123" t="s">
        <v>359</v>
      </c>
      <c r="C6" s="123" t="s">
        <v>309</v>
      </c>
      <c r="D6" s="123" t="s">
        <v>444</v>
      </c>
      <c r="E6" s="167">
        <v>15.722</v>
      </c>
      <c r="F6" s="130">
        <v>935</v>
      </c>
      <c r="G6" s="139">
        <v>72</v>
      </c>
      <c r="H6" s="140">
        <v>5</v>
      </c>
      <c r="I6" s="76" t="e">
        <f>IF(MATCH($E7,#REF!,1)=1,MATCH($E7,#REF!,1),"")</f>
        <v>#REF!</v>
      </c>
      <c r="J6" s="76" t="e">
        <f>IF(MATCH($E7,#REF!,1)=2,MATCH($E7,#REF!,1),"")</f>
        <v>#REF!</v>
      </c>
      <c r="K6" s="76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136">
        <v>3</v>
      </c>
      <c r="B7" s="123" t="s">
        <v>342</v>
      </c>
      <c r="C7" s="123" t="s">
        <v>343</v>
      </c>
      <c r="D7" s="123" t="s">
        <v>362</v>
      </c>
      <c r="E7" s="167">
        <v>15.894</v>
      </c>
      <c r="F7" s="130">
        <v>738</v>
      </c>
      <c r="G7" s="137"/>
      <c r="H7" s="140">
        <v>4</v>
      </c>
      <c r="I7" s="76" t="e">
        <f>IF(MATCH($E8,#REF!,1)=1,MATCH($E8,#REF!,1),"")</f>
        <v>#REF!</v>
      </c>
      <c r="J7" s="76" t="e">
        <f>IF(MATCH($E8,#REF!,1)=2,MATCH($E8,#REF!,1),"")</f>
        <v>#REF!</v>
      </c>
      <c r="K7" s="76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136">
        <v>4</v>
      </c>
      <c r="B8" s="123" t="s">
        <v>45</v>
      </c>
      <c r="C8" s="123" t="s">
        <v>325</v>
      </c>
      <c r="D8" s="123" t="s">
        <v>326</v>
      </c>
      <c r="E8" s="167">
        <v>16.062000000000001</v>
      </c>
      <c r="F8" s="130">
        <v>903</v>
      </c>
      <c r="G8" s="137"/>
      <c r="H8" s="140">
        <v>3</v>
      </c>
      <c r="I8" s="76" t="e">
        <f>IF(MATCH($E9,#REF!,1)=1,MATCH($E9,#REF!,1),"")</f>
        <v>#REF!</v>
      </c>
      <c r="J8" s="76" t="e">
        <f>IF(MATCH($E9,#REF!,1)=2,MATCH($E9,#REF!,1),"")</f>
        <v>#REF!</v>
      </c>
      <c r="K8" s="76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customHeight="1">
      <c r="A9" s="136">
        <v>5</v>
      </c>
      <c r="B9" s="170" t="s">
        <v>360</v>
      </c>
      <c r="C9" s="123" t="s">
        <v>218</v>
      </c>
      <c r="D9" s="123" t="s">
        <v>361</v>
      </c>
      <c r="E9" s="167">
        <v>16.07</v>
      </c>
      <c r="F9" s="130">
        <v>650</v>
      </c>
      <c r="G9" s="137"/>
      <c r="H9" s="140">
        <v>2</v>
      </c>
      <c r="I9" s="76"/>
      <c r="J9" s="76"/>
      <c r="K9" s="76"/>
    </row>
    <row r="10" spans="1:13" ht="19" customHeight="1">
      <c r="A10" s="136">
        <v>6</v>
      </c>
      <c r="B10" s="123" t="s">
        <v>437</v>
      </c>
      <c r="C10" s="123" t="s">
        <v>221</v>
      </c>
      <c r="D10" s="123" t="s">
        <v>445</v>
      </c>
      <c r="E10" s="167">
        <v>16.349</v>
      </c>
      <c r="F10" s="130">
        <v>707</v>
      </c>
      <c r="G10" s="137"/>
      <c r="H10" s="140">
        <v>1</v>
      </c>
      <c r="I10" s="76"/>
      <c r="J10" s="76"/>
      <c r="K10" s="76"/>
    </row>
    <row r="11" spans="1:13" ht="19" customHeight="1">
      <c r="A11" s="136">
        <v>7</v>
      </c>
      <c r="B11" s="123"/>
      <c r="C11" s="123"/>
      <c r="D11" s="123"/>
      <c r="E11" s="167"/>
      <c r="F11" s="141"/>
      <c r="G11" s="139"/>
      <c r="H11" s="138"/>
      <c r="I11" s="76" t="e">
        <f>IF(MATCH($E12,#REF!,1)=1,MATCH($E12,#REF!,1),"")</f>
        <v>#REF!</v>
      </c>
      <c r="J11" s="76" t="e">
        <f>IF(MATCH($E12,#REF!,1)=2,MATCH($E12,#REF!,1),"")</f>
        <v>#REF!</v>
      </c>
      <c r="K11" s="76" t="e">
        <f>IF(MATCH($E12,#REF!,1)=3,MATCH($E12,#REF!,1),"")</f>
        <v>#REF!</v>
      </c>
      <c r="L11" s="68" t="e">
        <f>IF(MATCH($E12,#REF!,1)=4,MATCH($E12,#REF!,1),"")</f>
        <v>#REF!</v>
      </c>
      <c r="M11" s="68" t="e">
        <f>IF(MATCH($E12,#REF!,1)=5,MATCH($E12,#REF!,1),"")</f>
        <v>#REF!</v>
      </c>
    </row>
    <row r="12" spans="1:13" ht="19" hidden="1" customHeight="1">
      <c r="A12" s="136">
        <v>8</v>
      </c>
      <c r="B12" s="123"/>
      <c r="C12" s="123"/>
      <c r="D12" s="123"/>
      <c r="E12" s="167"/>
      <c r="F12" s="141"/>
      <c r="G12" s="139"/>
      <c r="H12" s="140"/>
      <c r="I12" s="76" t="e">
        <f>IF(MATCH($E13,#REF!,1)=1,MATCH($E13,#REF!,1),"")</f>
        <v>#REF!</v>
      </c>
      <c r="J12" s="76" t="e">
        <f>IF(MATCH($E13,#REF!,1)=2,MATCH($E13,#REF!,1),"")</f>
        <v>#REF!</v>
      </c>
      <c r="K12" s="76" t="e">
        <f>IF(MATCH($E13,#REF!,1)=3,MATCH($E13,#REF!,1),"")</f>
        <v>#REF!</v>
      </c>
      <c r="L12" s="68" t="e">
        <f>IF(MATCH($E13,#REF!,1)=4,MATCH($E13,#REF!,1),"")</f>
        <v>#REF!</v>
      </c>
      <c r="M12" s="68" t="e">
        <f>IF(MATCH($E13,#REF!,1)=5,MATCH($E13,#REF!,1),"")</f>
        <v>#REF!</v>
      </c>
    </row>
    <row r="13" spans="1:13" ht="19" hidden="1" customHeight="1">
      <c r="A13" s="136">
        <v>9</v>
      </c>
      <c r="B13" s="123"/>
      <c r="C13" s="123"/>
      <c r="D13" s="123"/>
      <c r="E13" s="167"/>
      <c r="F13" s="141"/>
      <c r="G13" s="137"/>
      <c r="H13" s="140"/>
      <c r="I13" s="76" t="e">
        <f>IF(MATCH($E14,#REF!,1)=1,MATCH($E14,#REF!,1),"")</f>
        <v>#REF!</v>
      </c>
      <c r="J13" s="76" t="e">
        <f>IF(MATCH($E14,#REF!,1)=2,MATCH($E14,#REF!,1),"")</f>
        <v>#REF!</v>
      </c>
      <c r="K13" s="76" t="e">
        <f>IF(MATCH($E14,#REF!,1)=3,MATCH($E14,#REF!,1),"")</f>
        <v>#REF!</v>
      </c>
      <c r="L13" s="68" t="e">
        <f>IF(MATCH($E14,#REF!,1)=4,MATCH($E14,#REF!,1),"")</f>
        <v>#REF!</v>
      </c>
      <c r="M13" s="68" t="e">
        <f>IF(MATCH($E14,#REF!,1)=5,MATCH($E14,#REF!,1),"")</f>
        <v>#REF!</v>
      </c>
    </row>
    <row r="14" spans="1:13" ht="19" hidden="1" customHeight="1">
      <c r="A14" s="136">
        <v>10</v>
      </c>
      <c r="B14" s="142"/>
      <c r="C14" s="142"/>
      <c r="D14" s="142"/>
      <c r="E14" s="143"/>
      <c r="F14" s="141"/>
      <c r="G14" s="137"/>
      <c r="H14" s="140"/>
      <c r="I14" s="76" t="e">
        <f>IF(MATCH(#REF!,#REF!,1)=1,MATCH(#REF!,#REF!,1),"")</f>
        <v>#REF!</v>
      </c>
      <c r="J14" s="76" t="e">
        <f>IF(MATCH(#REF!,#REF!,1)=2,MATCH(#REF!,#REF!,1),"")</f>
        <v>#REF!</v>
      </c>
      <c r="K14" s="76" t="e">
        <f>IF(MATCH(#REF!,#REF!,1)=3,MATCH(#REF!,#REF!,1),"")</f>
        <v>#REF!</v>
      </c>
      <c r="L14" s="68" t="e">
        <f>IF(MATCH(#REF!,#REF!,1)=4,MATCH(#REF!,#REF!,1),"")</f>
        <v>#REF!</v>
      </c>
      <c r="M14" s="68" t="e">
        <f>IF(MATCH(#REF!,#REF!,1)=5,MATCH(#REF!,#REF!,1),"")</f>
        <v>#REF!</v>
      </c>
    </row>
    <row r="15" spans="1:13" ht="19" hidden="1" customHeight="1">
      <c r="A15" s="136">
        <v>11</v>
      </c>
      <c r="B15" s="144"/>
      <c r="C15" s="144"/>
      <c r="D15" s="144"/>
      <c r="E15" s="145"/>
      <c r="F15" s="146"/>
      <c r="G15" s="137"/>
      <c r="H15" s="140"/>
      <c r="I15" s="76"/>
      <c r="J15" s="76"/>
      <c r="K15" s="76"/>
    </row>
    <row r="16" spans="1:13" ht="19" hidden="1" customHeight="1">
      <c r="A16" s="136">
        <v>12</v>
      </c>
      <c r="B16" s="147"/>
      <c r="C16" s="147"/>
      <c r="D16" s="148"/>
      <c r="E16" s="149"/>
      <c r="F16" s="150"/>
      <c r="G16" s="137"/>
      <c r="H16" s="140"/>
      <c r="I16" s="76"/>
      <c r="J16" s="76"/>
      <c r="K16" s="76"/>
    </row>
    <row r="17" spans="1:13" ht="19" hidden="1" customHeight="1">
      <c r="A17" s="136">
        <v>13</v>
      </c>
      <c r="B17" s="147"/>
      <c r="C17" s="147"/>
      <c r="D17" s="151"/>
      <c r="E17" s="152"/>
      <c r="F17" s="150"/>
      <c r="G17" s="153"/>
      <c r="H17" s="138"/>
      <c r="I17" s="76" t="e">
        <f>IF(MATCH($E18,#REF!,1)=1,MATCH($E18,#REF!,1),"")</f>
        <v>#REF!</v>
      </c>
      <c r="J17" s="76" t="e">
        <f>IF(MATCH($E18,#REF!,1)=2,MATCH($E18,#REF!,1),"")</f>
        <v>#REF!</v>
      </c>
      <c r="K17" s="76" t="e">
        <f>IF(MATCH($E18,#REF!,1)=3,MATCH($E18,#REF!,1),"")</f>
        <v>#REF!</v>
      </c>
      <c r="L17" s="68" t="e">
        <f>IF(MATCH($E18,#REF!,1)=4,MATCH($E18,#REF!,1),"")</f>
        <v>#REF!</v>
      </c>
      <c r="M17" s="68" t="e">
        <f>IF(MATCH($E18,#REF!,1)=5,MATCH($E18,#REF!,1),"")</f>
        <v>#REF!</v>
      </c>
    </row>
    <row r="18" spans="1:13" ht="19" hidden="1" customHeight="1">
      <c r="A18" s="136">
        <v>14</v>
      </c>
      <c r="B18" s="147"/>
      <c r="C18" s="147"/>
      <c r="D18" s="151"/>
      <c r="E18" s="149"/>
      <c r="F18" s="150"/>
      <c r="G18" s="139"/>
      <c r="H18" s="140"/>
      <c r="I18" s="76" t="e">
        <f>IF(MATCH($E19,#REF!,1)=1,MATCH($E19,#REF!,1),"")</f>
        <v>#REF!</v>
      </c>
      <c r="J18" s="76" t="e">
        <f>IF(MATCH($E19,#REF!,1)=2,MATCH($E19,#REF!,1),"")</f>
        <v>#REF!</v>
      </c>
      <c r="K18" s="76" t="e">
        <f>IF(MATCH($E19,#REF!,1)=3,MATCH($E19,#REF!,1),"")</f>
        <v>#REF!</v>
      </c>
      <c r="L18" s="68" t="e">
        <f>IF(MATCH($E19,#REF!,1)=4,MATCH($E19,#REF!,1),"")</f>
        <v>#REF!</v>
      </c>
      <c r="M18" s="68" t="e">
        <f>IF(MATCH($E19,#REF!,1)=5,MATCH($E19,#REF!,1),"")</f>
        <v>#REF!</v>
      </c>
    </row>
    <row r="19" spans="1:13" ht="19" hidden="1" customHeight="1">
      <c r="A19" s="136">
        <v>15</v>
      </c>
      <c r="B19" s="147"/>
      <c r="C19" s="147"/>
      <c r="D19" s="151"/>
      <c r="E19" s="149"/>
      <c r="F19" s="150"/>
      <c r="G19" s="137"/>
      <c r="H19" s="140"/>
      <c r="I19" s="76" t="e">
        <f>IF(MATCH(#REF!,#REF!,1)=1,MATCH(#REF!,#REF!,1),"")</f>
        <v>#REF!</v>
      </c>
      <c r="J19" s="76" t="e">
        <f>IF(MATCH(#REF!,#REF!,1)=2,MATCH(#REF!,#REF!,1),"")</f>
        <v>#REF!</v>
      </c>
      <c r="K19" s="76" t="e">
        <f>IF(MATCH(#REF!,#REF!,1)=3,MATCH(#REF!,#REF!,1),"")</f>
        <v>#REF!</v>
      </c>
      <c r="L19" s="68" t="e">
        <f>IF(MATCH(#REF!,#REF!,1)=4,MATCH(#REF!,#REF!,1),"")</f>
        <v>#REF!</v>
      </c>
      <c r="M19" s="68" t="e">
        <f>IF(MATCH(#REF!,#REF!,1)=5,MATCH(#REF!,#REF!,1),"")</f>
        <v>#REF!</v>
      </c>
    </row>
    <row r="20" spans="1:13" ht="19" hidden="1" customHeight="1">
      <c r="A20" s="136">
        <v>16</v>
      </c>
      <c r="B20" s="147"/>
      <c r="C20" s="147"/>
      <c r="D20" s="151"/>
      <c r="E20" s="149"/>
      <c r="F20" s="150"/>
      <c r="G20" s="137"/>
      <c r="H20" s="140"/>
      <c r="I20" s="76"/>
      <c r="J20" s="76"/>
      <c r="K20" s="76"/>
    </row>
    <row r="21" spans="1:13" ht="19" hidden="1" customHeight="1">
      <c r="A21" s="136">
        <v>17</v>
      </c>
      <c r="B21" s="147"/>
      <c r="C21" s="147"/>
      <c r="D21" s="151"/>
      <c r="E21" s="152"/>
      <c r="F21" s="150"/>
      <c r="G21" s="153"/>
      <c r="H21" s="138"/>
      <c r="I21" s="76" t="e">
        <f>IF(MATCH($E22,#REF!,1)=1,MATCH($E22,#REF!,1),"")</f>
        <v>#REF!</v>
      </c>
      <c r="J21" s="76" t="e">
        <f>IF(MATCH($E22,#REF!,1)=2,MATCH($E22,#REF!,1),"")</f>
        <v>#REF!</v>
      </c>
      <c r="K21" s="76" t="e">
        <f>IF(MATCH($E22,#REF!,1)=3,MATCH($E22,#REF!,1),"")</f>
        <v>#REF!</v>
      </c>
      <c r="L21" s="68" t="e">
        <f>IF(MATCH($E22,#REF!,1)=4,MATCH($E22,#REF!,1),"")</f>
        <v>#REF!</v>
      </c>
      <c r="M21" s="68" t="e">
        <f>IF(MATCH($E22,#REF!,1)=5,MATCH($E22,#REF!,1),"")</f>
        <v>#REF!</v>
      </c>
    </row>
    <row r="22" spans="1:13" ht="19" hidden="1" customHeight="1">
      <c r="A22" s="136">
        <v>18</v>
      </c>
      <c r="B22" s="147"/>
      <c r="C22" s="147"/>
      <c r="D22" s="151"/>
      <c r="E22" s="149"/>
      <c r="F22" s="150"/>
      <c r="G22" s="139"/>
      <c r="H22" s="140"/>
      <c r="I22" s="76" t="e">
        <f>IF(MATCH($E23,#REF!,1)=1,MATCH($E23,#REF!,1),"")</f>
        <v>#REF!</v>
      </c>
      <c r="J22" s="76" t="e">
        <f>IF(MATCH($E23,#REF!,1)=2,MATCH($E23,#REF!,1),"")</f>
        <v>#REF!</v>
      </c>
      <c r="K22" s="76" t="e">
        <f>IF(MATCH($E23,#REF!,1)=3,MATCH($E23,#REF!,1),"")</f>
        <v>#REF!</v>
      </c>
      <c r="L22" s="68" t="e">
        <f>IF(MATCH($E23,#REF!,1)=4,MATCH($E23,#REF!,1),"")</f>
        <v>#REF!</v>
      </c>
      <c r="M22" s="68" t="e">
        <f>IF(MATCH($E23,#REF!,1)=5,MATCH($E23,#REF!,1),"")</f>
        <v>#REF!</v>
      </c>
    </row>
    <row r="23" spans="1:13" ht="19" hidden="1" customHeight="1">
      <c r="A23" s="136">
        <v>19</v>
      </c>
      <c r="B23" s="147"/>
      <c r="C23" s="147"/>
      <c r="D23" s="151"/>
      <c r="E23" s="149"/>
      <c r="F23" s="150"/>
      <c r="G23" s="137"/>
      <c r="H23" s="140"/>
      <c r="I23" s="76" t="e">
        <f>IF(MATCH($E24,#REF!,1)=1,MATCH($E24,#REF!,1),"")</f>
        <v>#REF!</v>
      </c>
      <c r="J23" s="76" t="e">
        <f>IF(MATCH($E24,#REF!,1)=2,MATCH($E24,#REF!,1),"")</f>
        <v>#REF!</v>
      </c>
      <c r="K23" s="76" t="e">
        <f>IF(MATCH($E24,#REF!,1)=3,MATCH($E24,#REF!,1),"")</f>
        <v>#REF!</v>
      </c>
      <c r="L23" s="68" t="e">
        <f>IF(MATCH($E24,#REF!,1)=4,MATCH($E24,#REF!,1),"")</f>
        <v>#REF!</v>
      </c>
      <c r="M23" s="68" t="e">
        <f>IF(MATCH($E24,#REF!,1)=5,MATCH($E24,#REF!,1),"")</f>
        <v>#REF!</v>
      </c>
    </row>
    <row r="24" spans="1:13" ht="19" hidden="1" customHeight="1">
      <c r="A24" s="136">
        <v>20</v>
      </c>
      <c r="B24" s="147"/>
      <c r="C24" s="147"/>
      <c r="D24" s="151"/>
      <c r="E24" s="149"/>
      <c r="F24" s="150"/>
      <c r="G24" s="137"/>
      <c r="H24" s="140"/>
      <c r="I24" s="76" t="e">
        <f>IF(MATCH(#REF!,#REF!,1)=1,MATCH(#REF!,#REF!,1),"")</f>
        <v>#REF!</v>
      </c>
      <c r="J24" s="76" t="e">
        <f>IF(MATCH(#REF!,#REF!,1)=2,MATCH(#REF!,#REF!,1),"")</f>
        <v>#REF!</v>
      </c>
      <c r="K24" s="76" t="e">
        <f>IF(MATCH(#REF!,#REF!,1)=3,MATCH(#REF!,#REF!,1),"")</f>
        <v>#REF!</v>
      </c>
      <c r="L24" s="68" t="e">
        <f>IF(MATCH(#REF!,#REF!,1)=4,MATCH(#REF!,#REF!,1),"")</f>
        <v>#REF!</v>
      </c>
      <c r="M24" s="68" t="e">
        <f>IF(MATCH(#REF!,#REF!,1)=5,MATCH(#REF!,#REF!,1),"")</f>
        <v>#REF!</v>
      </c>
    </row>
    <row r="25" spans="1:13" ht="19" hidden="1" customHeight="1">
      <c r="A25" s="136">
        <v>21</v>
      </c>
      <c r="B25" s="147"/>
      <c r="C25" s="147"/>
      <c r="D25" s="151"/>
      <c r="E25" s="149"/>
      <c r="F25" s="150"/>
      <c r="G25" s="137"/>
      <c r="H25" s="140"/>
      <c r="I25" s="76"/>
      <c r="J25" s="76"/>
      <c r="K25" s="76"/>
    </row>
    <row r="26" spans="1:13" ht="19" hidden="1" customHeight="1">
      <c r="A26" s="136">
        <v>22</v>
      </c>
      <c r="B26" s="147"/>
      <c r="C26" s="147"/>
      <c r="D26" s="151"/>
      <c r="E26" s="149"/>
      <c r="F26" s="150"/>
      <c r="G26" s="137"/>
      <c r="H26" s="140"/>
      <c r="I26" s="76"/>
      <c r="J26" s="76"/>
      <c r="K26" s="76"/>
    </row>
    <row r="27" spans="1:13" ht="19" hidden="1" customHeight="1">
      <c r="A27" s="136">
        <v>23</v>
      </c>
      <c r="B27" s="147"/>
      <c r="C27" s="147"/>
      <c r="D27" s="151"/>
      <c r="E27" s="152"/>
      <c r="F27" s="150"/>
      <c r="G27" s="153"/>
      <c r="H27" s="138"/>
      <c r="I27" s="76" t="e">
        <f>IF(MATCH($E28,#REF!,1)=1,MATCH($E28,#REF!,1),"")</f>
        <v>#REF!</v>
      </c>
      <c r="J27" s="76" t="e">
        <f>IF(MATCH($E28,#REF!,1)=2,MATCH($E28,#REF!,1),"")</f>
        <v>#REF!</v>
      </c>
      <c r="K27" s="76" t="e">
        <f>IF(MATCH($E28,#REF!,1)=3,MATCH($E28,#REF!,1),"")</f>
        <v>#REF!</v>
      </c>
      <c r="L27" s="68" t="e">
        <f>IF(MATCH($E28,#REF!,1)=4,MATCH($E28,#REF!,1),"")</f>
        <v>#REF!</v>
      </c>
      <c r="M27" s="68" t="e">
        <f>IF(MATCH($E28,#REF!,1)=5,MATCH($E28,#REF!,1),"")</f>
        <v>#REF!</v>
      </c>
    </row>
    <row r="28" spans="1:13" ht="19" hidden="1" customHeight="1">
      <c r="A28" s="136">
        <v>24</v>
      </c>
      <c r="B28" s="147"/>
      <c r="C28" s="147"/>
      <c r="D28" s="151"/>
      <c r="E28" s="149"/>
      <c r="F28" s="150"/>
      <c r="G28" s="139"/>
      <c r="H28" s="140"/>
      <c r="I28" s="76" t="e">
        <f>IF(MATCH($E29,#REF!,1)=1,MATCH($E29,#REF!,1),"")</f>
        <v>#REF!</v>
      </c>
      <c r="J28" s="76" t="e">
        <f>IF(MATCH($E29,#REF!,1)=2,MATCH($E29,#REF!,1),"")</f>
        <v>#REF!</v>
      </c>
      <c r="K28" s="76" t="e">
        <f>IF(MATCH($E29,#REF!,1)=3,MATCH($E29,#REF!,1),"")</f>
        <v>#REF!</v>
      </c>
      <c r="L28" s="68" t="e">
        <f>IF(MATCH($E29,#REF!,1)=4,MATCH($E29,#REF!,1),"")</f>
        <v>#REF!</v>
      </c>
      <c r="M28" s="68" t="e">
        <f>IF(MATCH($E29,#REF!,1)=5,MATCH($E29,#REF!,1),"")</f>
        <v>#REF!</v>
      </c>
    </row>
    <row r="29" spans="1:13" ht="19" hidden="1" customHeight="1">
      <c r="A29" s="136">
        <v>25</v>
      </c>
      <c r="B29" s="147"/>
      <c r="C29" s="147"/>
      <c r="D29" s="151"/>
      <c r="E29" s="149"/>
      <c r="F29" s="150"/>
      <c r="G29" s="137"/>
      <c r="H29" s="140"/>
      <c r="I29" s="76" t="e">
        <f>IF(MATCH(#REF!,#REF!,1)=1,MATCH(#REF!,#REF!,1),"")</f>
        <v>#REF!</v>
      </c>
      <c r="J29" s="76" t="e">
        <f>IF(MATCH(#REF!,#REF!,1)=2,MATCH(#REF!,#REF!,1),"")</f>
        <v>#REF!</v>
      </c>
      <c r="K29" s="76" t="e">
        <f>IF(MATCH(#REF!,#REF!,1)=3,MATCH(#REF!,#REF!,1),"")</f>
        <v>#REF!</v>
      </c>
      <c r="L29" s="68" t="e">
        <f>IF(MATCH(#REF!,#REF!,1)=4,MATCH(#REF!,#REF!,1),"")</f>
        <v>#REF!</v>
      </c>
      <c r="M29" s="68" t="e">
        <f>IF(MATCH(#REF!,#REF!,1)=5,MATCH(#REF!,#REF!,1),"")</f>
        <v>#REF!</v>
      </c>
    </row>
    <row r="30" spans="1:13" ht="32" customHeight="1">
      <c r="A30" s="203" t="s">
        <v>18</v>
      </c>
      <c r="B30" s="204"/>
      <c r="C30" s="204"/>
      <c r="D30" s="204"/>
      <c r="E30" s="204"/>
      <c r="F30" s="204"/>
      <c r="G30" s="204"/>
      <c r="H30" s="205"/>
    </row>
    <row r="31" spans="1:13" ht="19" customHeight="1">
      <c r="A31" s="154"/>
      <c r="B31" s="123" t="s">
        <v>446</v>
      </c>
      <c r="C31" s="123" t="s">
        <v>325</v>
      </c>
      <c r="D31" s="123" t="s">
        <v>447</v>
      </c>
      <c r="E31" s="167">
        <v>916.55499999999995</v>
      </c>
      <c r="F31" s="130">
        <v>397</v>
      </c>
      <c r="G31" s="155"/>
      <c r="H31" s="156"/>
      <c r="I31" s="71"/>
    </row>
    <row r="32" spans="1:13" ht="19" customHeight="1">
      <c r="A32" s="157"/>
      <c r="B32" s="123" t="s">
        <v>448</v>
      </c>
      <c r="C32" s="123" t="s">
        <v>351</v>
      </c>
      <c r="D32" s="123" t="s">
        <v>352</v>
      </c>
      <c r="E32" s="167">
        <v>919.68200000000002</v>
      </c>
      <c r="F32" s="130">
        <v>549</v>
      </c>
      <c r="G32" s="158"/>
      <c r="H32" s="159"/>
      <c r="I32" s="71"/>
    </row>
    <row r="33" spans="1:9" ht="19" customHeight="1">
      <c r="A33" s="157"/>
      <c r="B33" s="123" t="s">
        <v>449</v>
      </c>
      <c r="C33" s="123" t="s">
        <v>325</v>
      </c>
      <c r="D33" s="123" t="s">
        <v>450</v>
      </c>
      <c r="E33" s="167">
        <v>999.99900000000002</v>
      </c>
      <c r="F33" s="130">
        <v>1242</v>
      </c>
      <c r="G33" s="158"/>
      <c r="H33" s="159"/>
      <c r="I33" s="71"/>
    </row>
    <row r="34" spans="1:9" ht="19" customHeight="1">
      <c r="A34" s="157"/>
      <c r="B34" s="142"/>
      <c r="C34" s="142"/>
      <c r="D34" s="142"/>
      <c r="E34" s="143"/>
      <c r="F34" s="146"/>
      <c r="G34" s="158"/>
      <c r="H34" s="159"/>
      <c r="I34" s="71"/>
    </row>
    <row r="35" spans="1:9" ht="19" hidden="1" customHeight="1">
      <c r="A35" s="25"/>
      <c r="B35" s="66"/>
      <c r="C35" s="66"/>
      <c r="D35" s="67"/>
      <c r="E35" s="32"/>
      <c r="F35" s="114"/>
      <c r="G35" s="112"/>
      <c r="H35" s="70"/>
      <c r="I35" s="71"/>
    </row>
    <row r="36" spans="1:9" ht="19" hidden="1" customHeight="1">
      <c r="A36" s="25"/>
      <c r="B36" s="66"/>
      <c r="C36" s="66"/>
      <c r="D36" s="67"/>
      <c r="E36" s="32"/>
      <c r="F36" s="114"/>
      <c r="G36" s="112"/>
      <c r="H36" s="70"/>
      <c r="I36" s="71"/>
    </row>
    <row r="37" spans="1:9" ht="19" hidden="1" customHeight="1">
      <c r="A37" s="25"/>
      <c r="B37" s="66"/>
      <c r="C37" s="66"/>
      <c r="D37" s="67"/>
      <c r="E37" s="32"/>
      <c r="F37" s="114"/>
      <c r="G37" s="112"/>
      <c r="H37" s="70"/>
      <c r="I37" s="71"/>
    </row>
    <row r="38" spans="1:9" ht="15" customHeight="1">
      <c r="E38" s="9"/>
      <c r="F38" s="79"/>
      <c r="G38" s="80"/>
    </row>
    <row r="39" spans="1:9" ht="15" customHeight="1">
      <c r="E39" s="9"/>
      <c r="F39" s="79"/>
      <c r="G39" s="80"/>
    </row>
    <row r="40" spans="1:9" ht="15" customHeight="1">
      <c r="E40" s="9"/>
      <c r="F40" s="79"/>
      <c r="G40" s="80"/>
    </row>
    <row r="41" spans="1:9" ht="15" customHeight="1">
      <c r="E41" s="9"/>
      <c r="F41" s="79"/>
      <c r="G41" s="80"/>
    </row>
    <row r="42" spans="1:9" ht="15" customHeight="1">
      <c r="E42" s="9"/>
      <c r="F42" s="79"/>
      <c r="G42" s="80"/>
    </row>
    <row r="43" spans="1:9" ht="15" customHeight="1">
      <c r="E43" s="9"/>
      <c r="F43" s="79"/>
      <c r="G43" s="80"/>
    </row>
    <row r="44" spans="1:9" ht="15" customHeight="1">
      <c r="E44" s="9"/>
      <c r="F44" s="79"/>
      <c r="G44" s="80"/>
    </row>
    <row r="45" spans="1:9" ht="15" customHeight="1">
      <c r="E45" s="9"/>
      <c r="F45" s="79"/>
      <c r="G45" s="80"/>
    </row>
    <row r="46" spans="1:9" ht="15" customHeight="1">
      <c r="E46" s="9"/>
      <c r="F46" s="79"/>
      <c r="G46" s="80"/>
    </row>
    <row r="47" spans="1:9" ht="15" customHeight="1">
      <c r="E47" s="9"/>
      <c r="F47" s="79"/>
      <c r="G47" s="80"/>
    </row>
    <row r="48" spans="1:9" ht="15" customHeight="1">
      <c r="E48" s="9"/>
      <c r="F48" s="79"/>
      <c r="G48" s="80"/>
    </row>
    <row r="49" spans="5:7" ht="15" customHeight="1">
      <c r="E49" s="9"/>
      <c r="F49" s="79"/>
      <c r="G49" s="80"/>
    </row>
    <row r="50" spans="5:7" ht="15" customHeight="1">
      <c r="E50" s="9"/>
      <c r="F50" s="79"/>
      <c r="G50" s="80"/>
    </row>
    <row r="51" spans="5:7" ht="15" customHeight="1">
      <c r="E51" s="9"/>
      <c r="F51" s="79"/>
      <c r="G51" s="80"/>
    </row>
    <row r="52" spans="5:7" ht="15" customHeight="1">
      <c r="E52" s="9"/>
      <c r="F52" s="79"/>
      <c r="G52" s="80"/>
    </row>
    <row r="53" spans="5:7" ht="15" customHeight="1">
      <c r="E53" s="9"/>
      <c r="F53" s="79"/>
      <c r="G53" s="80"/>
    </row>
    <row r="54" spans="5:7" ht="15" customHeight="1">
      <c r="E54" s="9"/>
      <c r="F54" s="79"/>
      <c r="G54" s="80"/>
    </row>
    <row r="55" spans="5:7" ht="15" customHeight="1">
      <c r="E55" s="9"/>
      <c r="F55" s="79"/>
      <c r="G55" s="80"/>
    </row>
    <row r="56" spans="5:7" ht="15" customHeight="1">
      <c r="E56" s="9"/>
      <c r="F56" s="79"/>
      <c r="G56" s="80"/>
    </row>
    <row r="57" spans="5:7" ht="15" customHeight="1">
      <c r="E57" s="9"/>
      <c r="F57" s="79"/>
      <c r="G57" s="80"/>
    </row>
    <row r="58" spans="5:7" ht="15" customHeight="1">
      <c r="E58" s="9"/>
      <c r="F58" s="79"/>
      <c r="G58" s="80"/>
    </row>
    <row r="59" spans="5:7" ht="15" customHeight="1">
      <c r="E59" s="9"/>
      <c r="F59" s="79"/>
      <c r="G59" s="80"/>
    </row>
    <row r="60" spans="5:7" ht="15" customHeight="1">
      <c r="E60" s="9"/>
      <c r="F60" s="79"/>
      <c r="G60" s="80"/>
    </row>
    <row r="61" spans="5:7" ht="15" customHeight="1">
      <c r="E61" s="9"/>
      <c r="F61" s="79"/>
      <c r="G61" s="80"/>
    </row>
    <row r="62" spans="5:7" ht="15" customHeight="1">
      <c r="E62" s="9"/>
      <c r="F62" s="79"/>
      <c r="G62" s="80"/>
    </row>
    <row r="63" spans="5:7" ht="15" customHeight="1">
      <c r="E63" s="9"/>
      <c r="F63" s="79"/>
      <c r="G63" s="80"/>
    </row>
    <row r="64" spans="5:7" ht="15" customHeight="1">
      <c r="E64" s="9"/>
      <c r="F64" s="79"/>
      <c r="G64" s="80"/>
    </row>
    <row r="65" spans="5:7" ht="15" customHeight="1">
      <c r="E65" s="9"/>
      <c r="F65" s="79"/>
      <c r="G65" s="80"/>
    </row>
    <row r="66" spans="5:7" ht="15" customHeight="1">
      <c r="E66" s="9"/>
      <c r="F66" s="79"/>
      <c r="G66" s="80"/>
    </row>
    <row r="67" spans="5:7" ht="15" customHeight="1">
      <c r="E67" s="9"/>
      <c r="F67" s="79"/>
      <c r="G67" s="80"/>
    </row>
    <row r="68" spans="5:7" ht="15" customHeight="1">
      <c r="E68" s="9"/>
      <c r="F68" s="79"/>
      <c r="G68" s="80"/>
    </row>
    <row r="69" spans="5:7" ht="15" customHeight="1">
      <c r="E69" s="9"/>
      <c r="F69" s="79"/>
      <c r="G69" s="80"/>
    </row>
    <row r="70" spans="5:7" ht="15" customHeight="1">
      <c r="E70" s="9"/>
      <c r="F70" s="79"/>
      <c r="G70" s="80"/>
    </row>
    <row r="71" spans="5:7" ht="15" customHeight="1">
      <c r="E71" s="9"/>
      <c r="F71" s="79"/>
      <c r="G71" s="80"/>
    </row>
    <row r="72" spans="5:7" ht="15" customHeight="1">
      <c r="E72" s="9"/>
      <c r="F72" s="79"/>
      <c r="G72" s="80"/>
    </row>
    <row r="73" spans="5:7" ht="15" customHeight="1">
      <c r="E73" s="9"/>
      <c r="F73" s="79"/>
      <c r="G73" s="80"/>
    </row>
    <row r="74" spans="5:7" ht="15" customHeight="1">
      <c r="E74" s="9"/>
      <c r="F74" s="79"/>
      <c r="G74" s="80"/>
    </row>
    <row r="75" spans="5:7" ht="15" customHeight="1">
      <c r="E75" s="9"/>
      <c r="F75" s="79"/>
      <c r="G75" s="80"/>
    </row>
    <row r="76" spans="5:7" ht="15" customHeight="1">
      <c r="E76" s="9"/>
      <c r="F76" s="79"/>
      <c r="G76" s="80"/>
    </row>
    <row r="77" spans="5:7" ht="15" customHeight="1">
      <c r="E77" s="9"/>
      <c r="F77" s="79"/>
      <c r="G77" s="80"/>
    </row>
    <row r="78" spans="5:7" ht="15" customHeight="1">
      <c r="E78" s="9"/>
      <c r="F78" s="79"/>
      <c r="G78" s="80"/>
    </row>
    <row r="79" spans="5:7" ht="15" customHeight="1">
      <c r="E79" s="9"/>
      <c r="F79" s="79"/>
      <c r="G79" s="80"/>
    </row>
    <row r="80" spans="5:7" ht="15" customHeight="1">
      <c r="E80" s="9"/>
      <c r="F80" s="79"/>
      <c r="G80" s="80"/>
    </row>
    <row r="81" spans="5:7" ht="15" customHeight="1">
      <c r="E81" s="9"/>
      <c r="F81" s="79"/>
      <c r="G81" s="80"/>
    </row>
    <row r="82" spans="5:7" ht="15" customHeight="1">
      <c r="E82" s="9"/>
      <c r="F82" s="79"/>
      <c r="G82" s="80"/>
    </row>
    <row r="83" spans="5:7" ht="15" customHeight="1">
      <c r="E83" s="9"/>
      <c r="F83" s="79"/>
      <c r="G83" s="80"/>
    </row>
    <row r="84" spans="5:7" ht="15" customHeight="1">
      <c r="E84" s="9"/>
      <c r="F84" s="79"/>
      <c r="G84" s="80"/>
    </row>
    <row r="85" spans="5:7" ht="15" customHeight="1">
      <c r="E85" s="9"/>
      <c r="F85" s="79"/>
      <c r="G85" s="80"/>
    </row>
    <row r="86" spans="5:7" ht="15" customHeight="1">
      <c r="E86" s="9"/>
      <c r="F86" s="79"/>
      <c r="G86" s="80"/>
    </row>
    <row r="87" spans="5:7" ht="15" customHeight="1">
      <c r="E87" s="9"/>
      <c r="F87" s="79"/>
      <c r="G87" s="80"/>
    </row>
    <row r="88" spans="5:7" ht="15" customHeight="1">
      <c r="E88" s="9"/>
      <c r="F88" s="79"/>
      <c r="G88" s="80"/>
    </row>
    <row r="89" spans="5:7" ht="15" customHeight="1">
      <c r="E89" s="9"/>
      <c r="F89" s="79"/>
      <c r="G89" s="80"/>
    </row>
    <row r="90" spans="5:7" ht="15" customHeight="1">
      <c r="E90" s="9"/>
      <c r="F90" s="79"/>
      <c r="G90" s="80"/>
    </row>
    <row r="91" spans="5:7" ht="15" customHeight="1">
      <c r="E91" s="9"/>
      <c r="F91" s="79"/>
      <c r="G91" s="80"/>
    </row>
    <row r="92" spans="5:7" ht="15" customHeight="1">
      <c r="E92" s="9"/>
      <c r="F92" s="79"/>
      <c r="G92" s="80"/>
    </row>
    <row r="93" spans="5:7" ht="15" customHeight="1">
      <c r="E93" s="9"/>
      <c r="F93" s="79"/>
      <c r="G93" s="80"/>
    </row>
    <row r="94" spans="5:7" ht="15" customHeight="1">
      <c r="E94" s="9"/>
      <c r="F94" s="79"/>
      <c r="G94" s="80"/>
    </row>
    <row r="95" spans="5:7" ht="15" customHeight="1">
      <c r="E95" s="9"/>
      <c r="F95" s="79"/>
      <c r="G95" s="80"/>
    </row>
    <row r="96" spans="5:7" ht="15" customHeight="1">
      <c r="E96" s="9"/>
      <c r="F96" s="79"/>
      <c r="G96" s="80"/>
    </row>
    <row r="97" spans="5:7" ht="15" customHeight="1">
      <c r="E97" s="9"/>
      <c r="F97" s="79"/>
      <c r="G97" s="80"/>
    </row>
    <row r="98" spans="5:7" ht="15" customHeight="1">
      <c r="E98" s="9"/>
      <c r="F98" s="79"/>
      <c r="G98" s="80"/>
    </row>
    <row r="99" spans="5:7" ht="15" customHeight="1">
      <c r="E99" s="9"/>
      <c r="F99" s="79"/>
      <c r="G99" s="80"/>
    </row>
    <row r="100" spans="5:7" ht="15" customHeight="1">
      <c r="E100" s="9"/>
      <c r="F100" s="79"/>
      <c r="G100" s="80"/>
    </row>
    <row r="101" spans="5:7" ht="15" customHeight="1">
      <c r="E101" s="9"/>
      <c r="F101" s="79"/>
      <c r="G101" s="80"/>
    </row>
    <row r="102" spans="5:7" ht="15" customHeight="1">
      <c r="E102" s="9"/>
      <c r="F102" s="79"/>
      <c r="G102" s="80"/>
    </row>
    <row r="103" spans="5:7" ht="15" customHeight="1">
      <c r="E103" s="9"/>
      <c r="F103" s="79"/>
      <c r="G103" s="80"/>
    </row>
    <row r="104" spans="5:7" ht="15" customHeight="1">
      <c r="E104" s="9"/>
      <c r="F104" s="79"/>
      <c r="G104" s="80"/>
    </row>
    <row r="105" spans="5:7" ht="15" customHeight="1">
      <c r="E105" s="9"/>
      <c r="F105" s="79"/>
      <c r="G105" s="80"/>
    </row>
    <row r="106" spans="5:7" ht="15" customHeight="1">
      <c r="E106" s="9"/>
      <c r="F106" s="79"/>
      <c r="G106" s="80"/>
    </row>
    <row r="107" spans="5:7" ht="15" customHeight="1">
      <c r="E107" s="9"/>
      <c r="F107" s="79"/>
      <c r="G107" s="80"/>
    </row>
    <row r="108" spans="5:7" ht="15" customHeight="1">
      <c r="E108" s="9"/>
      <c r="F108" s="79"/>
      <c r="G108" s="80"/>
    </row>
    <row r="109" spans="5:7" ht="15" customHeight="1">
      <c r="E109" s="9"/>
      <c r="F109" s="79"/>
      <c r="G109" s="80"/>
    </row>
    <row r="110" spans="5:7" ht="15" customHeight="1">
      <c r="E110" s="9"/>
      <c r="F110" s="79"/>
      <c r="G110" s="80"/>
    </row>
    <row r="111" spans="5:7" ht="15" customHeight="1">
      <c r="E111" s="9"/>
      <c r="F111" s="79"/>
      <c r="G111" s="80"/>
    </row>
    <row r="112" spans="5:7" ht="15" customHeight="1">
      <c r="E112" s="9"/>
      <c r="F112" s="79"/>
      <c r="G112" s="80"/>
    </row>
    <row r="113" spans="5:7" ht="15" customHeight="1">
      <c r="E113" s="9"/>
      <c r="F113" s="79"/>
      <c r="G113" s="80"/>
    </row>
    <row r="114" spans="5:7" ht="15" customHeight="1">
      <c r="E114" s="9"/>
      <c r="F114" s="79"/>
      <c r="G114" s="80"/>
    </row>
    <row r="115" spans="5:7" ht="15" customHeight="1">
      <c r="E115" s="9"/>
      <c r="F115" s="79"/>
      <c r="G115" s="80"/>
    </row>
    <row r="116" spans="5:7" ht="15" customHeight="1">
      <c r="E116" s="9"/>
      <c r="F116" s="79"/>
      <c r="G116" s="80"/>
    </row>
    <row r="117" spans="5:7" ht="15" customHeight="1">
      <c r="E117" s="9"/>
      <c r="F117" s="79"/>
      <c r="G117" s="80"/>
    </row>
    <row r="118" spans="5:7" ht="15" customHeight="1">
      <c r="E118" s="9"/>
      <c r="F118" s="79"/>
      <c r="G118" s="80"/>
    </row>
    <row r="119" spans="5:7" ht="15" customHeight="1">
      <c r="E119" s="9"/>
      <c r="F119" s="79"/>
      <c r="G119" s="80"/>
    </row>
    <row r="120" spans="5:7" ht="15" customHeight="1">
      <c r="E120" s="9"/>
      <c r="F120" s="79"/>
      <c r="G120" s="80"/>
    </row>
    <row r="121" spans="5:7" ht="15" customHeight="1">
      <c r="E121" s="9"/>
      <c r="F121" s="79"/>
      <c r="G121" s="80"/>
    </row>
    <row r="122" spans="5:7" ht="15" customHeight="1">
      <c r="E122" s="9"/>
      <c r="F122" s="79"/>
      <c r="G122" s="80"/>
    </row>
    <row r="123" spans="5:7" ht="15" customHeight="1">
      <c r="E123" s="9"/>
      <c r="F123" s="79"/>
      <c r="G123" s="80"/>
    </row>
    <row r="124" spans="5:7" ht="15" customHeight="1">
      <c r="E124" s="9"/>
      <c r="F124" s="79"/>
      <c r="G124" s="80"/>
    </row>
    <row r="125" spans="5:7" ht="15" customHeight="1">
      <c r="E125" s="9"/>
      <c r="F125" s="79"/>
      <c r="G125" s="80"/>
    </row>
    <row r="126" spans="5:7" ht="15" customHeight="1">
      <c r="E126" s="9"/>
      <c r="F126" s="79"/>
      <c r="G126" s="80"/>
    </row>
    <row r="127" spans="5:7" ht="15" customHeight="1">
      <c r="E127" s="9"/>
      <c r="F127" s="79"/>
      <c r="G127" s="80"/>
    </row>
    <row r="128" spans="5:7" ht="15" customHeight="1">
      <c r="E128" s="9"/>
      <c r="F128" s="79"/>
      <c r="G128" s="80"/>
    </row>
    <row r="129" spans="5:7" ht="15" customHeight="1">
      <c r="E129" s="9"/>
      <c r="F129" s="79"/>
      <c r="G129" s="80"/>
    </row>
    <row r="130" spans="5:7" ht="15" customHeight="1">
      <c r="E130" s="9"/>
      <c r="F130" s="79"/>
      <c r="G130" s="80"/>
    </row>
    <row r="131" spans="5:7" ht="15" customHeight="1">
      <c r="E131" s="9"/>
      <c r="F131" s="79"/>
      <c r="G131" s="80"/>
    </row>
    <row r="132" spans="5:7" ht="15" customHeight="1">
      <c r="E132" s="9"/>
      <c r="F132" s="79"/>
      <c r="G132" s="80"/>
    </row>
    <row r="133" spans="5:7" ht="15" customHeight="1">
      <c r="E133" s="9"/>
      <c r="F133" s="79"/>
      <c r="G133" s="80"/>
    </row>
    <row r="134" spans="5:7" ht="15" customHeight="1">
      <c r="E134" s="9"/>
      <c r="F134" s="79"/>
      <c r="G134" s="80"/>
    </row>
    <row r="135" spans="5:7" ht="15" customHeight="1">
      <c r="E135" s="9"/>
      <c r="F135" s="79"/>
      <c r="G135" s="80"/>
    </row>
    <row r="136" spans="5:7" ht="15" customHeight="1">
      <c r="E136" s="9"/>
      <c r="F136" s="79"/>
      <c r="G136" s="80"/>
    </row>
    <row r="137" spans="5:7" ht="15" customHeight="1">
      <c r="E137" s="9"/>
      <c r="F137" s="79"/>
      <c r="G137" s="80"/>
    </row>
    <row r="138" spans="5:7" ht="15" customHeight="1">
      <c r="E138" s="9"/>
      <c r="F138" s="79"/>
      <c r="G138" s="80"/>
    </row>
    <row r="139" spans="5:7" ht="15" customHeight="1">
      <c r="E139" s="9"/>
      <c r="F139" s="79"/>
      <c r="G139" s="80"/>
    </row>
    <row r="140" spans="5:7" ht="15" customHeight="1">
      <c r="E140" s="9"/>
      <c r="F140" s="79"/>
      <c r="G140" s="80"/>
    </row>
    <row r="141" spans="5:7" ht="15" customHeight="1">
      <c r="E141" s="9"/>
      <c r="F141" s="79"/>
      <c r="G141" s="80"/>
    </row>
    <row r="142" spans="5:7" ht="15" customHeight="1">
      <c r="E142" s="9"/>
      <c r="F142" s="79"/>
      <c r="G142" s="80"/>
    </row>
    <row r="143" spans="5:7" ht="15" customHeight="1">
      <c r="F143" s="79"/>
      <c r="G143" s="80"/>
    </row>
    <row r="144" spans="5:7" ht="15" customHeight="1">
      <c r="F144" s="79"/>
      <c r="G144" s="80"/>
    </row>
    <row r="145" spans="6:7" ht="15" customHeight="1">
      <c r="F145" s="79"/>
      <c r="G145" s="80"/>
    </row>
    <row r="146" spans="6:7" ht="15" customHeight="1">
      <c r="F146" s="79"/>
      <c r="G146" s="80"/>
    </row>
    <row r="147" spans="6:7" ht="15" customHeight="1">
      <c r="F147" s="79"/>
      <c r="G147" s="80"/>
    </row>
    <row r="148" spans="6:7" ht="15" customHeight="1">
      <c r="F148" s="79"/>
      <c r="G148" s="80"/>
    </row>
    <row r="149" spans="6:7" ht="15" customHeight="1">
      <c r="F149" s="79"/>
      <c r="G149" s="80"/>
    </row>
    <row r="150" spans="6:7" ht="15" customHeight="1">
      <c r="F150" s="79"/>
      <c r="G150" s="80"/>
    </row>
    <row r="151" spans="6:7" ht="15" customHeight="1">
      <c r="F151" s="79"/>
      <c r="G151" s="80"/>
    </row>
    <row r="152" spans="6:7" ht="15" customHeight="1">
      <c r="F152" s="79"/>
      <c r="G152" s="80"/>
    </row>
    <row r="153" spans="6:7" ht="15" customHeight="1">
      <c r="F153" s="79"/>
      <c r="G153" s="80"/>
    </row>
    <row r="154" spans="6:7" ht="15" customHeight="1">
      <c r="F154" s="79"/>
      <c r="G154" s="80"/>
    </row>
    <row r="155" spans="6:7" ht="15" customHeight="1">
      <c r="F155" s="79"/>
      <c r="G155" s="80"/>
    </row>
    <row r="156" spans="6:7" ht="15" customHeight="1">
      <c r="F156" s="79"/>
      <c r="G156" s="80"/>
    </row>
    <row r="157" spans="6:7" ht="15" customHeight="1">
      <c r="F157" s="79"/>
      <c r="G157" s="80"/>
    </row>
    <row r="158" spans="6:7" ht="15" customHeight="1">
      <c r="F158" s="79"/>
      <c r="G158" s="80"/>
    </row>
    <row r="159" spans="6:7" ht="15" customHeight="1">
      <c r="F159" s="79"/>
      <c r="G159" s="80"/>
    </row>
    <row r="160" spans="6:7" ht="15" customHeight="1">
      <c r="F160" s="79"/>
      <c r="G160" s="80"/>
    </row>
    <row r="161" spans="6:7" ht="15" customHeight="1">
      <c r="F161" s="79"/>
      <c r="G161" s="80"/>
    </row>
    <row r="162" spans="6:7" ht="15" customHeight="1">
      <c r="F162" s="79"/>
      <c r="G162" s="80"/>
    </row>
    <row r="163" spans="6:7" ht="15" customHeight="1">
      <c r="F163" s="79"/>
      <c r="G163" s="80"/>
    </row>
    <row r="164" spans="6:7" ht="15" customHeight="1">
      <c r="F164" s="79"/>
      <c r="G164" s="80"/>
    </row>
    <row r="165" spans="6:7" ht="15" customHeight="1">
      <c r="F165" s="79"/>
      <c r="G165" s="80"/>
    </row>
    <row r="166" spans="6:7" ht="15" customHeight="1">
      <c r="F166" s="79"/>
      <c r="G166" s="80"/>
    </row>
    <row r="167" spans="6:7" ht="15" customHeight="1">
      <c r="F167" s="79"/>
      <c r="G167" s="80"/>
    </row>
    <row r="168" spans="6:7" ht="15" customHeight="1">
      <c r="F168" s="79"/>
      <c r="G168" s="80"/>
    </row>
    <row r="169" spans="6:7" ht="15" customHeight="1">
      <c r="F169" s="79"/>
      <c r="G169" s="80"/>
    </row>
    <row r="170" spans="6:7" ht="15" customHeight="1">
      <c r="F170" s="79"/>
      <c r="G170" s="80"/>
    </row>
    <row r="171" spans="6:7" ht="15" customHeight="1">
      <c r="F171" s="79"/>
      <c r="G171" s="80"/>
    </row>
    <row r="172" spans="6:7" ht="15" customHeight="1">
      <c r="F172" s="79"/>
      <c r="G172" s="80"/>
    </row>
    <row r="173" spans="6:7" ht="15" customHeight="1">
      <c r="F173" s="79"/>
      <c r="G173" s="80"/>
    </row>
    <row r="174" spans="6:7" ht="15" customHeight="1">
      <c r="F174" s="79"/>
      <c r="G174" s="80"/>
    </row>
    <row r="175" spans="6:7" ht="15" customHeight="1">
      <c r="F175" s="79"/>
      <c r="G175" s="80"/>
    </row>
    <row r="176" spans="6:7" ht="15" customHeight="1">
      <c r="F176" s="79"/>
      <c r="G176" s="80"/>
    </row>
    <row r="177" spans="6:7" ht="15" customHeight="1">
      <c r="F177" s="79"/>
      <c r="G177" s="80"/>
    </row>
    <row r="178" spans="6:7" ht="15" customHeight="1">
      <c r="F178" s="79"/>
      <c r="G178" s="80"/>
    </row>
    <row r="179" spans="6:7" ht="15" customHeight="1">
      <c r="F179" s="79"/>
      <c r="G179" s="80"/>
    </row>
    <row r="180" spans="6:7" ht="15" customHeight="1">
      <c r="F180" s="79"/>
      <c r="G180" s="80"/>
    </row>
    <row r="181" spans="6:7" ht="15" customHeight="1">
      <c r="F181" s="79"/>
      <c r="G181" s="80"/>
    </row>
    <row r="182" spans="6:7" ht="15" customHeight="1">
      <c r="F182" s="79"/>
      <c r="G182" s="80"/>
    </row>
    <row r="183" spans="6:7" ht="15" customHeight="1">
      <c r="F183" s="79"/>
      <c r="G183" s="80"/>
    </row>
    <row r="184" spans="6:7" ht="15" customHeight="1">
      <c r="F184" s="79"/>
      <c r="G184" s="80"/>
    </row>
    <row r="185" spans="6:7" ht="15" customHeight="1">
      <c r="F185" s="79"/>
      <c r="G185" s="80"/>
    </row>
    <row r="186" spans="6:7" ht="15" customHeight="1">
      <c r="F186" s="79"/>
      <c r="G186" s="80"/>
    </row>
    <row r="187" spans="6:7" ht="15" customHeight="1">
      <c r="F187" s="79"/>
      <c r="G187" s="80"/>
    </row>
    <row r="188" spans="6:7" ht="15" customHeight="1">
      <c r="F188" s="79"/>
      <c r="G188" s="80"/>
    </row>
    <row r="189" spans="6:7" ht="15" customHeight="1">
      <c r="F189" s="79"/>
      <c r="G189" s="80"/>
    </row>
    <row r="190" spans="6:7" ht="15" customHeight="1">
      <c r="F190" s="79"/>
      <c r="G190" s="80"/>
    </row>
    <row r="191" spans="6:7" ht="15" customHeight="1">
      <c r="F191" s="79"/>
      <c r="G191" s="80"/>
    </row>
    <row r="192" spans="6:7" ht="15" customHeight="1">
      <c r="F192" s="79"/>
      <c r="G192" s="80"/>
    </row>
    <row r="193" spans="6:7" ht="15" customHeight="1">
      <c r="F193" s="79"/>
      <c r="G193" s="80"/>
    </row>
    <row r="194" spans="6:7" ht="15" customHeight="1">
      <c r="F194" s="79"/>
      <c r="G194" s="80"/>
    </row>
    <row r="195" spans="6:7" ht="15" customHeight="1">
      <c r="F195" s="79"/>
      <c r="G195" s="80"/>
    </row>
    <row r="196" spans="6:7" ht="15" customHeight="1">
      <c r="F196" s="79"/>
      <c r="G196" s="80"/>
    </row>
    <row r="197" spans="6:7" ht="15" customHeight="1">
      <c r="F197" s="79"/>
      <c r="G197" s="80"/>
    </row>
    <row r="198" spans="6:7" ht="15" customHeight="1">
      <c r="F198" s="79"/>
      <c r="G198" s="80"/>
    </row>
    <row r="199" spans="6:7" ht="15" customHeight="1">
      <c r="F199" s="79"/>
      <c r="G199" s="80"/>
    </row>
    <row r="200" spans="6:7" ht="15" customHeight="1">
      <c r="F200" s="79"/>
      <c r="G200" s="80"/>
    </row>
    <row r="201" spans="6:7" ht="15" customHeight="1">
      <c r="F201" s="79"/>
      <c r="G201" s="80"/>
    </row>
    <row r="202" spans="6:7" ht="15" customHeight="1">
      <c r="F202" s="79"/>
      <c r="G202" s="80"/>
    </row>
    <row r="203" spans="6:7" ht="15" customHeight="1">
      <c r="F203" s="79"/>
      <c r="G203" s="80"/>
    </row>
    <row r="204" spans="6:7" ht="15" customHeight="1">
      <c r="F204" s="79"/>
      <c r="G204" s="80"/>
    </row>
    <row r="205" spans="6:7" ht="15" customHeight="1">
      <c r="F205" s="79"/>
      <c r="G205" s="80"/>
    </row>
    <row r="206" spans="6:7" ht="15" customHeight="1">
      <c r="F206" s="79"/>
      <c r="G206" s="80"/>
    </row>
    <row r="207" spans="6:7" ht="15" customHeight="1">
      <c r="F207" s="79"/>
      <c r="G207" s="80"/>
    </row>
    <row r="208" spans="6:7" ht="15" customHeight="1">
      <c r="F208" s="79"/>
      <c r="G208" s="80"/>
    </row>
    <row r="209" spans="6:7" ht="15" customHeight="1">
      <c r="F209" s="79"/>
      <c r="G209" s="80"/>
    </row>
    <row r="210" spans="6:7" ht="15" customHeight="1">
      <c r="F210" s="79"/>
      <c r="G210" s="80"/>
    </row>
    <row r="211" spans="6:7" ht="15" customHeight="1">
      <c r="F211" s="79"/>
      <c r="G211" s="80"/>
    </row>
    <row r="212" spans="6:7" ht="15" customHeight="1">
      <c r="F212" s="79"/>
      <c r="G212" s="80"/>
    </row>
    <row r="213" spans="6:7" ht="15" customHeight="1">
      <c r="F213" s="79"/>
      <c r="G213" s="80"/>
    </row>
    <row r="214" spans="6:7" ht="15" customHeight="1">
      <c r="F214" s="79"/>
      <c r="G214" s="80"/>
    </row>
    <row r="215" spans="6:7" ht="15" customHeight="1">
      <c r="F215" s="79"/>
      <c r="G215" s="80"/>
    </row>
    <row r="216" spans="6:7" ht="15" customHeight="1">
      <c r="F216" s="79"/>
      <c r="G216" s="80"/>
    </row>
    <row r="217" spans="6:7" ht="15" customHeight="1">
      <c r="F217" s="79"/>
      <c r="G217" s="80"/>
    </row>
    <row r="218" spans="6:7" ht="15" customHeight="1">
      <c r="F218" s="79"/>
      <c r="G218" s="80"/>
    </row>
    <row r="219" spans="6:7" ht="15" customHeight="1">
      <c r="F219" s="79"/>
      <c r="G219" s="80"/>
    </row>
    <row r="220" spans="6:7" ht="15" customHeight="1">
      <c r="F220" s="79"/>
      <c r="G220" s="80"/>
    </row>
    <row r="221" spans="6:7" ht="15" customHeight="1">
      <c r="F221" s="79"/>
      <c r="G221" s="80"/>
    </row>
    <row r="222" spans="6:7" ht="15" customHeight="1">
      <c r="F222" s="79"/>
      <c r="G222" s="80"/>
    </row>
    <row r="223" spans="6:7" ht="15" customHeight="1">
      <c r="F223" s="79"/>
      <c r="G223" s="80"/>
    </row>
    <row r="224" spans="6:7" ht="15" customHeight="1">
      <c r="F224" s="79"/>
      <c r="G224" s="80"/>
    </row>
    <row r="225" spans="6:7" ht="15" customHeight="1">
      <c r="F225" s="79"/>
      <c r="G225" s="80"/>
    </row>
    <row r="226" spans="6:7" ht="15" customHeight="1">
      <c r="F226" s="79"/>
      <c r="G226" s="80"/>
    </row>
    <row r="227" spans="6:7" ht="15" customHeight="1">
      <c r="F227" s="79"/>
      <c r="G227" s="80"/>
    </row>
    <row r="228" spans="6:7" ht="15" customHeight="1">
      <c r="F228" s="79"/>
      <c r="G228" s="80"/>
    </row>
    <row r="229" spans="6:7" ht="15" customHeight="1">
      <c r="F229" s="79"/>
      <c r="G229" s="80"/>
    </row>
    <row r="230" spans="6:7" ht="15" customHeight="1">
      <c r="F230" s="79"/>
      <c r="G230" s="80"/>
    </row>
    <row r="231" spans="6:7" ht="15" customHeight="1">
      <c r="F231" s="79"/>
      <c r="G231" s="80"/>
    </row>
    <row r="232" spans="6:7" ht="15" customHeight="1">
      <c r="F232" s="79"/>
      <c r="G232" s="80"/>
    </row>
    <row r="233" spans="6:7" ht="15" customHeight="1">
      <c r="F233" s="79"/>
      <c r="G233" s="80"/>
    </row>
    <row r="234" spans="6:7" ht="15" customHeight="1">
      <c r="F234" s="79"/>
      <c r="G234" s="80"/>
    </row>
    <row r="235" spans="6:7" ht="15" customHeight="1">
      <c r="F235" s="79"/>
      <c r="G235" s="80"/>
    </row>
    <row r="236" spans="6:7" ht="15" customHeight="1">
      <c r="F236" s="79"/>
      <c r="G236" s="80"/>
    </row>
    <row r="237" spans="6:7" ht="15" customHeight="1">
      <c r="F237" s="79"/>
      <c r="G237" s="80"/>
    </row>
    <row r="238" spans="6:7" ht="15" customHeight="1">
      <c r="F238" s="79"/>
      <c r="G238" s="80"/>
    </row>
    <row r="239" spans="6:7" ht="15" customHeight="1">
      <c r="F239" s="79"/>
      <c r="G239" s="80"/>
    </row>
    <row r="240" spans="6:7" ht="15" customHeight="1">
      <c r="F240" s="79"/>
      <c r="G240" s="80"/>
    </row>
    <row r="241" spans="6:7" ht="15" customHeight="1">
      <c r="F241" s="79"/>
      <c r="G241" s="80"/>
    </row>
    <row r="242" spans="6:7" ht="15" customHeight="1">
      <c r="F242" s="79"/>
      <c r="G242" s="80"/>
    </row>
    <row r="243" spans="6:7" ht="15" customHeight="1">
      <c r="F243" s="79"/>
      <c r="G243" s="80"/>
    </row>
    <row r="244" spans="6:7" ht="15" customHeight="1">
      <c r="F244" s="79"/>
      <c r="G244" s="80"/>
    </row>
    <row r="245" spans="6:7" ht="15" customHeight="1">
      <c r="F245" s="79"/>
      <c r="G245" s="80"/>
    </row>
    <row r="246" spans="6:7" ht="15" customHeight="1">
      <c r="F246" s="79"/>
      <c r="G246" s="80"/>
    </row>
    <row r="247" spans="6:7" ht="15" customHeight="1">
      <c r="F247" s="79"/>
      <c r="G247" s="80"/>
    </row>
    <row r="248" spans="6:7" ht="15" customHeight="1">
      <c r="F248" s="79"/>
      <c r="G248" s="80"/>
    </row>
    <row r="249" spans="6:7" ht="15" customHeight="1">
      <c r="F249" s="79"/>
      <c r="G249" s="80"/>
    </row>
    <row r="250" spans="6:7" ht="15" customHeight="1">
      <c r="F250" s="79"/>
      <c r="G250" s="80"/>
    </row>
    <row r="251" spans="6:7" ht="15" customHeight="1">
      <c r="F251" s="79"/>
      <c r="G251" s="80"/>
    </row>
    <row r="252" spans="6:7" ht="15" customHeight="1">
      <c r="F252" s="79"/>
      <c r="G252" s="80"/>
    </row>
    <row r="253" spans="6:7" ht="15" customHeight="1">
      <c r="F253" s="79"/>
      <c r="G253" s="80"/>
    </row>
    <row r="254" spans="6:7" ht="15" customHeight="1">
      <c r="F254" s="79"/>
      <c r="G254" s="80"/>
    </row>
    <row r="255" spans="6:7" ht="15" customHeight="1">
      <c r="F255" s="79"/>
      <c r="G255" s="80"/>
    </row>
    <row r="256" spans="6:7" ht="15" customHeight="1">
      <c r="F256" s="79"/>
      <c r="G256" s="80"/>
    </row>
    <row r="257" spans="6:7" ht="15" customHeight="1">
      <c r="F257" s="79"/>
      <c r="G257" s="80"/>
    </row>
    <row r="258" spans="6:7">
      <c r="F258" s="79"/>
      <c r="G258" s="80"/>
    </row>
    <row r="259" spans="6:7">
      <c r="F259" s="79"/>
      <c r="G259" s="80"/>
    </row>
    <row r="260" spans="6:7">
      <c r="F260" s="79"/>
      <c r="G260" s="80"/>
    </row>
    <row r="261" spans="6:7">
      <c r="F261" s="79"/>
      <c r="G261" s="80"/>
    </row>
    <row r="262" spans="6:7">
      <c r="F262" s="79"/>
      <c r="G262" s="80"/>
    </row>
    <row r="263" spans="6:7">
      <c r="F263" s="79"/>
      <c r="G263" s="80"/>
    </row>
    <row r="264" spans="6:7">
      <c r="F264" s="79"/>
      <c r="G264" s="80"/>
    </row>
    <row r="265" spans="6:7">
      <c r="F265" s="79"/>
      <c r="G265" s="80"/>
    </row>
    <row r="266" spans="6:7">
      <c r="F266" s="79"/>
      <c r="G266" s="80"/>
    </row>
    <row r="267" spans="6:7">
      <c r="F267" s="79"/>
      <c r="G267" s="80"/>
    </row>
    <row r="268" spans="6:7">
      <c r="F268" s="79"/>
      <c r="G268" s="80"/>
    </row>
    <row r="269" spans="6:7">
      <c r="F269" s="79"/>
      <c r="G269" s="80"/>
    </row>
    <row r="270" spans="6:7">
      <c r="F270" s="79"/>
      <c r="G270" s="80"/>
    </row>
    <row r="271" spans="6:7">
      <c r="F271" s="79"/>
      <c r="G271" s="80"/>
    </row>
    <row r="272" spans="6:7">
      <c r="F272" s="79"/>
      <c r="G272" s="80"/>
    </row>
    <row r="273" spans="6:7">
      <c r="F273" s="79"/>
      <c r="G273" s="80"/>
    </row>
    <row r="274" spans="6:7">
      <c r="F274" s="79"/>
      <c r="G274" s="80"/>
    </row>
    <row r="275" spans="6:7">
      <c r="F275" s="79"/>
      <c r="G275" s="80"/>
    </row>
    <row r="276" spans="6:7">
      <c r="F276" s="79"/>
      <c r="G276" s="80"/>
    </row>
    <row r="277" spans="6:7">
      <c r="F277" s="79"/>
      <c r="G277" s="80"/>
    </row>
    <row r="278" spans="6:7">
      <c r="F278" s="79"/>
      <c r="G278" s="80"/>
    </row>
    <row r="279" spans="6:7">
      <c r="F279" s="79"/>
      <c r="G279" s="80"/>
    </row>
    <row r="280" spans="6:7">
      <c r="F280" s="79"/>
      <c r="G280" s="80"/>
    </row>
    <row r="281" spans="6:7">
      <c r="F281" s="79"/>
      <c r="G281" s="80"/>
    </row>
    <row r="282" spans="6:7">
      <c r="F282" s="79"/>
      <c r="G282" s="80"/>
    </row>
    <row r="283" spans="6:7">
      <c r="F283" s="79"/>
      <c r="G283" s="80"/>
    </row>
    <row r="284" spans="6:7">
      <c r="F284" s="79"/>
      <c r="G284" s="80"/>
    </row>
    <row r="285" spans="6:7">
      <c r="F285" s="79"/>
      <c r="G285" s="80"/>
    </row>
    <row r="286" spans="6:7">
      <c r="F286" s="79"/>
      <c r="G286" s="80"/>
    </row>
    <row r="287" spans="6:7">
      <c r="F287" s="79"/>
      <c r="G287" s="80"/>
    </row>
    <row r="288" spans="6:7">
      <c r="F288" s="79"/>
      <c r="G288" s="80"/>
    </row>
    <row r="289" spans="6:7">
      <c r="F289" s="79"/>
      <c r="G289" s="80"/>
    </row>
    <row r="290" spans="6:7">
      <c r="F290" s="79"/>
      <c r="G290" s="80"/>
    </row>
    <row r="291" spans="6:7">
      <c r="F291" s="79"/>
      <c r="G291" s="80"/>
    </row>
    <row r="292" spans="6:7">
      <c r="F292" s="79"/>
      <c r="G292" s="80"/>
    </row>
    <row r="293" spans="6:7">
      <c r="F293" s="79"/>
      <c r="G293" s="80"/>
    </row>
    <row r="294" spans="6:7">
      <c r="F294" s="79"/>
      <c r="G294" s="80"/>
    </row>
    <row r="295" spans="6:7">
      <c r="F295" s="79"/>
      <c r="G295" s="80"/>
    </row>
    <row r="296" spans="6:7">
      <c r="F296" s="79"/>
      <c r="G296" s="80"/>
    </row>
    <row r="297" spans="6:7">
      <c r="F297" s="79"/>
      <c r="G297" s="80"/>
    </row>
    <row r="298" spans="6:7">
      <c r="F298" s="79"/>
      <c r="G298" s="80"/>
    </row>
    <row r="299" spans="6:7">
      <c r="F299" s="79"/>
      <c r="G299" s="80"/>
    </row>
    <row r="300" spans="6:7">
      <c r="F300" s="79"/>
      <c r="G300" s="80"/>
    </row>
    <row r="301" spans="6:7">
      <c r="F301" s="79"/>
      <c r="G301" s="80"/>
    </row>
    <row r="302" spans="6:7">
      <c r="F302" s="79"/>
      <c r="G302" s="80"/>
    </row>
    <row r="303" spans="6:7">
      <c r="F303" s="79"/>
      <c r="G303" s="80"/>
    </row>
    <row r="304" spans="6:7">
      <c r="F304" s="79"/>
      <c r="G304" s="80"/>
    </row>
    <row r="305" spans="6:7">
      <c r="F305" s="79"/>
      <c r="G305" s="80"/>
    </row>
    <row r="306" spans="6:7">
      <c r="F306" s="79"/>
      <c r="G306" s="80"/>
    </row>
    <row r="307" spans="6:7">
      <c r="F307" s="79"/>
      <c r="G307" s="80"/>
    </row>
    <row r="308" spans="6:7">
      <c r="F308" s="79"/>
      <c r="G308" s="80"/>
    </row>
    <row r="309" spans="6:7">
      <c r="F309" s="79"/>
      <c r="G309" s="80"/>
    </row>
    <row r="310" spans="6:7">
      <c r="F310" s="79"/>
      <c r="G310" s="80"/>
    </row>
    <row r="311" spans="6:7">
      <c r="F311" s="79"/>
      <c r="G311" s="80"/>
    </row>
    <row r="312" spans="6:7">
      <c r="F312" s="79"/>
      <c r="G312" s="80"/>
    </row>
    <row r="313" spans="6:7">
      <c r="F313" s="79"/>
      <c r="G313" s="80"/>
    </row>
    <row r="314" spans="6:7">
      <c r="F314" s="79"/>
      <c r="G314" s="80"/>
    </row>
    <row r="315" spans="6:7">
      <c r="F315" s="79"/>
      <c r="G315" s="80"/>
    </row>
    <row r="316" spans="6:7">
      <c r="F316" s="79"/>
      <c r="G316" s="80"/>
    </row>
    <row r="317" spans="6:7">
      <c r="F317" s="79"/>
      <c r="G317" s="80"/>
    </row>
    <row r="318" spans="6:7">
      <c r="F318" s="79"/>
      <c r="G318" s="80"/>
    </row>
    <row r="319" spans="6:7">
      <c r="F319" s="79"/>
      <c r="G319" s="80"/>
    </row>
    <row r="320" spans="6:7">
      <c r="F320" s="79"/>
      <c r="G320" s="80"/>
    </row>
    <row r="321" spans="6:7">
      <c r="F321" s="79"/>
      <c r="G321" s="80"/>
    </row>
    <row r="322" spans="6:7">
      <c r="F322" s="79"/>
      <c r="G322" s="80"/>
    </row>
    <row r="323" spans="6:7">
      <c r="F323" s="79"/>
      <c r="G323" s="80"/>
    </row>
    <row r="324" spans="6:7">
      <c r="F324" s="79"/>
      <c r="G324" s="80"/>
    </row>
    <row r="325" spans="6:7">
      <c r="F325" s="79"/>
      <c r="G325" s="80"/>
    </row>
    <row r="326" spans="6:7">
      <c r="F326" s="79"/>
      <c r="G326" s="80"/>
    </row>
    <row r="327" spans="6:7">
      <c r="F327" s="79"/>
      <c r="G327" s="80"/>
    </row>
    <row r="328" spans="6:7">
      <c r="F328" s="79"/>
      <c r="G328" s="80"/>
    </row>
    <row r="329" spans="6:7">
      <c r="F329" s="79"/>
      <c r="G329" s="80"/>
    </row>
    <row r="330" spans="6:7">
      <c r="F330" s="79"/>
      <c r="G330" s="80"/>
    </row>
    <row r="331" spans="6:7">
      <c r="F331" s="79"/>
      <c r="G331" s="80"/>
    </row>
    <row r="332" spans="6:7">
      <c r="F332" s="79"/>
      <c r="G332" s="80"/>
    </row>
    <row r="333" spans="6:7">
      <c r="F333" s="79"/>
      <c r="G333" s="80"/>
    </row>
    <row r="334" spans="6:7">
      <c r="F334" s="79"/>
      <c r="G334" s="80"/>
    </row>
    <row r="335" spans="6:7">
      <c r="F335" s="79"/>
      <c r="G335" s="80"/>
    </row>
    <row r="336" spans="6:7">
      <c r="F336" s="79"/>
      <c r="G336" s="80"/>
    </row>
    <row r="337" spans="6:7">
      <c r="F337" s="79"/>
      <c r="G337" s="80"/>
    </row>
    <row r="338" spans="6:7">
      <c r="F338" s="79"/>
      <c r="G338" s="80"/>
    </row>
    <row r="339" spans="6:7">
      <c r="F339" s="79"/>
      <c r="G339" s="80"/>
    </row>
    <row r="340" spans="6:7">
      <c r="F340" s="79"/>
      <c r="G340" s="80"/>
    </row>
    <row r="341" spans="6:7">
      <c r="F341" s="79"/>
      <c r="G341" s="80"/>
    </row>
    <row r="342" spans="6:7">
      <c r="F342" s="79"/>
      <c r="G342" s="80"/>
    </row>
    <row r="343" spans="6:7">
      <c r="F343" s="79"/>
      <c r="G343" s="80"/>
    </row>
    <row r="344" spans="6:7">
      <c r="F344" s="79"/>
      <c r="G344" s="80"/>
    </row>
    <row r="345" spans="6:7">
      <c r="F345" s="79"/>
      <c r="G345" s="80"/>
    </row>
    <row r="346" spans="6:7">
      <c r="F346" s="79"/>
      <c r="G346" s="80"/>
    </row>
    <row r="347" spans="6:7">
      <c r="F347" s="79"/>
      <c r="G347" s="80"/>
    </row>
    <row r="348" spans="6:7">
      <c r="F348" s="79"/>
      <c r="G348" s="80"/>
    </row>
    <row r="349" spans="6:7">
      <c r="F349" s="79"/>
      <c r="G349" s="80"/>
    </row>
    <row r="350" spans="6:7">
      <c r="F350" s="79"/>
      <c r="G350" s="80"/>
    </row>
    <row r="351" spans="6:7">
      <c r="F351" s="79"/>
      <c r="G351" s="80"/>
    </row>
    <row r="352" spans="6:7">
      <c r="F352" s="79"/>
      <c r="G352" s="80"/>
    </row>
    <row r="353" spans="6:7">
      <c r="F353" s="79"/>
      <c r="G353" s="80"/>
    </row>
    <row r="354" spans="6:7">
      <c r="F354" s="79"/>
      <c r="G354" s="80"/>
    </row>
    <row r="355" spans="6:7">
      <c r="F355" s="79"/>
      <c r="G355" s="80"/>
    </row>
    <row r="356" spans="6:7">
      <c r="F356" s="79"/>
      <c r="G356" s="80"/>
    </row>
    <row r="357" spans="6:7">
      <c r="F357" s="79"/>
      <c r="G357" s="80"/>
    </row>
    <row r="358" spans="6:7">
      <c r="F358" s="79"/>
      <c r="G358" s="80"/>
    </row>
    <row r="359" spans="6:7">
      <c r="F359" s="79"/>
      <c r="G359" s="80"/>
    </row>
    <row r="360" spans="6:7">
      <c r="F360" s="79"/>
      <c r="G360" s="80"/>
    </row>
    <row r="361" spans="6:7">
      <c r="F361" s="79"/>
      <c r="G361" s="80"/>
    </row>
    <row r="362" spans="6:7">
      <c r="F362" s="79"/>
      <c r="G362" s="80"/>
    </row>
    <row r="363" spans="6:7">
      <c r="F363" s="79"/>
      <c r="G363" s="80"/>
    </row>
    <row r="364" spans="6:7">
      <c r="F364" s="79"/>
      <c r="G364" s="80"/>
    </row>
    <row r="365" spans="6:7">
      <c r="F365" s="79"/>
      <c r="G365" s="80"/>
    </row>
    <row r="366" spans="6:7">
      <c r="F366" s="79"/>
      <c r="G366" s="80"/>
    </row>
    <row r="367" spans="6:7">
      <c r="F367" s="79"/>
      <c r="G367" s="80"/>
    </row>
    <row r="368" spans="6:7">
      <c r="F368" s="79"/>
      <c r="G368" s="80"/>
    </row>
    <row r="369" spans="6:7">
      <c r="F369" s="79"/>
      <c r="G369" s="80"/>
    </row>
    <row r="370" spans="6:7">
      <c r="F370" s="79"/>
      <c r="G370" s="80"/>
    </row>
    <row r="371" spans="6:7">
      <c r="F371" s="79"/>
      <c r="G371" s="80"/>
    </row>
    <row r="372" spans="6:7">
      <c r="F372" s="79"/>
      <c r="G372" s="80"/>
    </row>
    <row r="373" spans="6:7">
      <c r="F373" s="79"/>
      <c r="G373" s="80"/>
    </row>
    <row r="374" spans="6:7">
      <c r="F374" s="79"/>
      <c r="G374" s="80"/>
    </row>
    <row r="375" spans="6:7">
      <c r="F375" s="79"/>
      <c r="G375" s="80"/>
    </row>
    <row r="376" spans="6:7">
      <c r="F376" s="79"/>
      <c r="G376" s="80"/>
    </row>
    <row r="377" spans="6:7">
      <c r="F377" s="79"/>
      <c r="G377" s="80"/>
    </row>
    <row r="378" spans="6:7">
      <c r="F378" s="79"/>
      <c r="G378" s="80"/>
    </row>
    <row r="379" spans="6:7">
      <c r="F379" s="79"/>
      <c r="G379" s="80"/>
    </row>
    <row r="380" spans="6:7">
      <c r="F380" s="79"/>
      <c r="G380" s="80"/>
    </row>
    <row r="381" spans="6:7">
      <c r="F381" s="79"/>
      <c r="G381" s="80"/>
    </row>
    <row r="382" spans="6:7">
      <c r="F382" s="79"/>
      <c r="G382" s="80"/>
    </row>
    <row r="383" spans="6:7">
      <c r="F383" s="79"/>
      <c r="G383" s="80"/>
    </row>
    <row r="384" spans="6:7">
      <c r="F384" s="79"/>
      <c r="G384" s="80"/>
    </row>
    <row r="385" spans="6:7">
      <c r="F385" s="79"/>
      <c r="G385" s="80"/>
    </row>
    <row r="386" spans="6:7">
      <c r="F386" s="79"/>
      <c r="G386" s="80"/>
    </row>
    <row r="387" spans="6:7">
      <c r="F387" s="79"/>
      <c r="G387" s="80"/>
    </row>
    <row r="388" spans="6:7">
      <c r="F388" s="79"/>
      <c r="G388" s="80"/>
    </row>
    <row r="389" spans="6:7">
      <c r="F389" s="79"/>
      <c r="G389" s="80"/>
    </row>
    <row r="390" spans="6:7">
      <c r="F390" s="79"/>
      <c r="G390" s="80"/>
    </row>
    <row r="391" spans="6:7">
      <c r="F391" s="79"/>
      <c r="G391" s="80"/>
    </row>
    <row r="392" spans="6:7">
      <c r="F392" s="79"/>
      <c r="G392" s="80"/>
    </row>
    <row r="393" spans="6:7">
      <c r="F393" s="79"/>
      <c r="G393" s="80"/>
    </row>
    <row r="394" spans="6:7">
      <c r="F394" s="79"/>
      <c r="G394" s="80"/>
    </row>
    <row r="395" spans="6:7">
      <c r="F395" s="79"/>
      <c r="G395" s="80"/>
    </row>
    <row r="396" spans="6:7">
      <c r="F396" s="79"/>
      <c r="G396" s="80"/>
    </row>
    <row r="397" spans="6:7">
      <c r="F397" s="79"/>
      <c r="G397" s="80"/>
    </row>
    <row r="398" spans="6:7">
      <c r="F398" s="79"/>
      <c r="G398" s="80"/>
    </row>
    <row r="399" spans="6:7">
      <c r="F399" s="79"/>
      <c r="G399" s="80"/>
    </row>
    <row r="400" spans="6:7">
      <c r="F400" s="79"/>
      <c r="G400" s="80"/>
    </row>
    <row r="401" spans="6:7">
      <c r="F401" s="79"/>
      <c r="G401" s="80"/>
    </row>
    <row r="402" spans="6:7">
      <c r="F402" s="79"/>
      <c r="G402" s="80"/>
    </row>
    <row r="403" spans="6:7">
      <c r="F403" s="79"/>
      <c r="G403" s="80"/>
    </row>
    <row r="404" spans="6:7">
      <c r="F404" s="79"/>
      <c r="G404" s="80"/>
    </row>
    <row r="405" spans="6:7">
      <c r="F405" s="79"/>
      <c r="G405" s="80"/>
    </row>
    <row r="406" spans="6:7">
      <c r="F406" s="79"/>
      <c r="G406" s="80"/>
    </row>
    <row r="407" spans="6:7">
      <c r="F407" s="79"/>
      <c r="G407" s="80"/>
    </row>
    <row r="408" spans="6:7">
      <c r="F408" s="79"/>
      <c r="G408" s="80"/>
    </row>
    <row r="409" spans="6:7">
      <c r="F409" s="79"/>
      <c r="G409" s="80"/>
    </row>
    <row r="410" spans="6:7">
      <c r="F410" s="79"/>
      <c r="G410" s="80"/>
    </row>
    <row r="411" spans="6:7">
      <c r="F411" s="79"/>
      <c r="G411" s="80"/>
    </row>
    <row r="412" spans="6:7">
      <c r="F412" s="79"/>
      <c r="G412" s="80"/>
    </row>
    <row r="413" spans="6:7">
      <c r="F413" s="79"/>
      <c r="G413" s="80"/>
    </row>
    <row r="414" spans="6:7">
      <c r="F414" s="79"/>
      <c r="G414" s="80"/>
    </row>
    <row r="415" spans="6:7">
      <c r="F415" s="79"/>
      <c r="G415" s="80"/>
    </row>
    <row r="416" spans="6:7">
      <c r="F416" s="79"/>
      <c r="G416" s="80"/>
    </row>
    <row r="417" spans="6:7">
      <c r="F417" s="79"/>
      <c r="G417" s="80"/>
    </row>
    <row r="418" spans="6:7">
      <c r="F418" s="79"/>
      <c r="G418" s="80"/>
    </row>
    <row r="419" spans="6:7">
      <c r="F419" s="79"/>
      <c r="G419" s="80"/>
    </row>
    <row r="420" spans="6:7">
      <c r="F420" s="79"/>
      <c r="G420" s="80"/>
    </row>
    <row r="421" spans="6:7">
      <c r="F421" s="79"/>
      <c r="G421" s="80"/>
    </row>
    <row r="422" spans="6:7">
      <c r="F422" s="79"/>
      <c r="G422" s="80"/>
    </row>
    <row r="423" spans="6:7">
      <c r="F423" s="79"/>
      <c r="G423" s="80"/>
    </row>
    <row r="424" spans="6:7">
      <c r="F424" s="79"/>
      <c r="G424" s="80"/>
    </row>
    <row r="425" spans="6:7">
      <c r="F425" s="79"/>
      <c r="G425" s="80"/>
    </row>
    <row r="426" spans="6:7">
      <c r="F426" s="79"/>
      <c r="G426" s="80"/>
    </row>
    <row r="427" spans="6:7">
      <c r="F427" s="79"/>
      <c r="G427" s="80"/>
    </row>
    <row r="428" spans="6:7">
      <c r="F428" s="79"/>
      <c r="G428" s="80"/>
    </row>
    <row r="429" spans="6:7">
      <c r="F429" s="79"/>
      <c r="G429" s="80"/>
    </row>
    <row r="430" spans="6:7">
      <c r="F430" s="79"/>
      <c r="G430" s="80"/>
    </row>
    <row r="431" spans="6:7">
      <c r="F431" s="79"/>
      <c r="G431" s="80"/>
    </row>
    <row r="432" spans="6:7">
      <c r="F432" s="79"/>
      <c r="G432" s="80"/>
    </row>
    <row r="433" spans="6:7">
      <c r="F433" s="79"/>
      <c r="G433" s="80"/>
    </row>
    <row r="434" spans="6:7">
      <c r="F434" s="79"/>
      <c r="G434" s="80"/>
    </row>
    <row r="435" spans="6:7">
      <c r="F435" s="79"/>
      <c r="G435" s="80"/>
    </row>
    <row r="436" spans="6:7">
      <c r="F436" s="79"/>
      <c r="G436" s="80"/>
    </row>
    <row r="437" spans="6:7">
      <c r="F437" s="79"/>
      <c r="G437" s="80"/>
    </row>
    <row r="438" spans="6:7">
      <c r="F438" s="79"/>
      <c r="G438" s="80"/>
    </row>
    <row r="439" spans="6:7">
      <c r="F439" s="79"/>
      <c r="G439" s="80"/>
    </row>
    <row r="440" spans="6:7">
      <c r="F440" s="79"/>
      <c r="G440" s="80"/>
    </row>
    <row r="441" spans="6:7">
      <c r="F441" s="79"/>
      <c r="G441" s="80"/>
    </row>
    <row r="442" spans="6:7">
      <c r="F442" s="79"/>
      <c r="G442" s="80"/>
    </row>
    <row r="443" spans="6:7">
      <c r="F443" s="79"/>
      <c r="G443" s="80"/>
    </row>
    <row r="444" spans="6:7">
      <c r="F444" s="79"/>
      <c r="G444" s="80"/>
    </row>
    <row r="445" spans="6:7">
      <c r="F445" s="79"/>
      <c r="G445" s="80"/>
    </row>
    <row r="446" spans="6:7">
      <c r="F446" s="79"/>
      <c r="G446" s="80"/>
    </row>
    <row r="447" spans="6:7">
      <c r="F447" s="79"/>
      <c r="G447" s="80"/>
    </row>
    <row r="448" spans="6:7">
      <c r="F448" s="79"/>
      <c r="G448" s="80"/>
    </row>
    <row r="449" spans="6:7">
      <c r="F449" s="79"/>
      <c r="G449" s="80"/>
    </row>
    <row r="450" spans="6:7">
      <c r="F450" s="79"/>
      <c r="G450" s="80"/>
    </row>
    <row r="451" spans="6:7">
      <c r="F451" s="79"/>
      <c r="G451" s="80"/>
    </row>
    <row r="452" spans="6:7">
      <c r="F452" s="79"/>
      <c r="G452" s="80"/>
    </row>
    <row r="453" spans="6:7">
      <c r="F453" s="79"/>
      <c r="G453" s="80"/>
    </row>
    <row r="454" spans="6:7">
      <c r="F454" s="79"/>
      <c r="G454" s="80"/>
    </row>
    <row r="455" spans="6:7">
      <c r="F455" s="79"/>
      <c r="G455" s="80"/>
    </row>
    <row r="456" spans="6:7">
      <c r="F456" s="79"/>
      <c r="G456" s="80"/>
    </row>
    <row r="457" spans="6:7">
      <c r="F457" s="79"/>
      <c r="G457" s="80"/>
    </row>
    <row r="458" spans="6:7">
      <c r="F458" s="79"/>
      <c r="G458" s="80"/>
    </row>
    <row r="459" spans="6:7">
      <c r="F459" s="79"/>
      <c r="G459" s="80"/>
    </row>
    <row r="460" spans="6:7">
      <c r="F460" s="79"/>
      <c r="G460" s="80"/>
    </row>
    <row r="461" spans="6:7">
      <c r="F461" s="79"/>
      <c r="G461" s="80"/>
    </row>
    <row r="462" spans="6:7">
      <c r="F462" s="79"/>
      <c r="G462" s="80"/>
    </row>
    <row r="463" spans="6:7">
      <c r="F463" s="79"/>
      <c r="G463" s="80"/>
    </row>
    <row r="464" spans="6:7">
      <c r="F464" s="79"/>
      <c r="G464" s="80"/>
    </row>
    <row r="465" spans="6:7">
      <c r="F465" s="79"/>
      <c r="G465" s="80"/>
    </row>
    <row r="466" spans="6:7">
      <c r="F466" s="79"/>
      <c r="G466" s="80"/>
    </row>
    <row r="467" spans="6:7">
      <c r="F467" s="79"/>
      <c r="G467" s="80"/>
    </row>
    <row r="468" spans="6:7">
      <c r="F468" s="79"/>
      <c r="G468" s="80"/>
    </row>
    <row r="469" spans="6:7">
      <c r="F469" s="79"/>
      <c r="G469" s="80"/>
    </row>
    <row r="470" spans="6:7">
      <c r="F470" s="79"/>
      <c r="G470" s="80"/>
    </row>
    <row r="471" spans="6:7">
      <c r="F471" s="79"/>
      <c r="G471" s="80"/>
    </row>
    <row r="472" spans="6:7">
      <c r="F472" s="79"/>
      <c r="G472" s="80"/>
    </row>
    <row r="473" spans="6:7">
      <c r="F473" s="79"/>
      <c r="G473" s="80"/>
    </row>
    <row r="474" spans="6:7">
      <c r="F474" s="79"/>
      <c r="G474" s="80"/>
    </row>
    <row r="475" spans="6:7">
      <c r="F475" s="79"/>
      <c r="G475" s="80"/>
    </row>
    <row r="476" spans="6:7">
      <c r="F476" s="79"/>
      <c r="G476" s="80"/>
    </row>
    <row r="477" spans="6:7">
      <c r="F477" s="79"/>
      <c r="G477" s="80"/>
    </row>
    <row r="478" spans="6:7">
      <c r="F478" s="79"/>
      <c r="G478" s="80"/>
    </row>
    <row r="479" spans="6:7">
      <c r="F479" s="79"/>
      <c r="G479" s="80"/>
    </row>
    <row r="480" spans="6:7">
      <c r="F480" s="79"/>
      <c r="G480" s="80"/>
    </row>
    <row r="481" spans="6:7">
      <c r="F481" s="79"/>
      <c r="G481" s="80"/>
    </row>
    <row r="482" spans="6:7">
      <c r="F482" s="79"/>
      <c r="G482" s="80"/>
    </row>
    <row r="483" spans="6:7">
      <c r="F483" s="79"/>
      <c r="G483" s="80"/>
    </row>
    <row r="484" spans="6:7">
      <c r="F484" s="79"/>
      <c r="G484" s="80"/>
    </row>
    <row r="485" spans="6:7">
      <c r="F485" s="79"/>
      <c r="G485" s="80"/>
    </row>
    <row r="486" spans="6:7">
      <c r="F486" s="79"/>
      <c r="G486" s="80"/>
    </row>
    <row r="487" spans="6:7">
      <c r="F487" s="79"/>
      <c r="G487" s="80"/>
    </row>
    <row r="488" spans="6:7">
      <c r="F488" s="79"/>
      <c r="G488" s="80"/>
    </row>
    <row r="489" spans="6:7">
      <c r="F489" s="79"/>
      <c r="G489" s="80"/>
    </row>
    <row r="490" spans="6:7">
      <c r="F490" s="79"/>
      <c r="G490" s="80"/>
    </row>
    <row r="491" spans="6:7">
      <c r="F491" s="79"/>
      <c r="G491" s="80"/>
    </row>
    <row r="492" spans="6:7">
      <c r="F492" s="79"/>
      <c r="G492" s="80"/>
    </row>
    <row r="493" spans="6:7">
      <c r="F493" s="79"/>
      <c r="G493" s="80"/>
    </row>
    <row r="494" spans="6:7">
      <c r="F494" s="79"/>
      <c r="G494" s="80"/>
    </row>
    <row r="495" spans="6:7">
      <c r="F495" s="79"/>
      <c r="G495" s="80"/>
    </row>
    <row r="496" spans="6:7">
      <c r="F496" s="79"/>
      <c r="G496" s="80"/>
    </row>
    <row r="497" spans="6:7">
      <c r="F497" s="79"/>
      <c r="G497" s="80"/>
    </row>
    <row r="498" spans="6:7">
      <c r="F498" s="79"/>
      <c r="G498" s="80"/>
    </row>
    <row r="499" spans="6:7">
      <c r="F499" s="79"/>
      <c r="G499" s="80"/>
    </row>
    <row r="500" spans="6:7">
      <c r="F500" s="79"/>
      <c r="G500" s="80"/>
    </row>
    <row r="501" spans="6:7">
      <c r="F501" s="79"/>
      <c r="G501" s="80"/>
    </row>
    <row r="502" spans="6:7">
      <c r="F502" s="79"/>
      <c r="G502" s="80"/>
    </row>
    <row r="503" spans="6:7">
      <c r="F503" s="79"/>
      <c r="G503" s="80"/>
    </row>
    <row r="504" spans="6:7">
      <c r="F504" s="79"/>
      <c r="G504" s="80"/>
    </row>
    <row r="505" spans="6:7">
      <c r="F505" s="79"/>
      <c r="G505" s="80"/>
    </row>
    <row r="506" spans="6:7">
      <c r="F506" s="79"/>
      <c r="G506" s="80"/>
    </row>
    <row r="507" spans="6:7">
      <c r="F507" s="79"/>
      <c r="G507" s="80"/>
    </row>
    <row r="508" spans="6:7">
      <c r="F508" s="79"/>
      <c r="G508" s="80"/>
    </row>
    <row r="509" spans="6:7">
      <c r="F509" s="79"/>
      <c r="G509" s="80"/>
    </row>
    <row r="510" spans="6:7">
      <c r="F510" s="79"/>
      <c r="G510" s="80"/>
    </row>
    <row r="511" spans="6:7">
      <c r="F511" s="79"/>
      <c r="G511" s="80"/>
    </row>
    <row r="512" spans="6:7">
      <c r="F512" s="79"/>
      <c r="G512" s="80"/>
    </row>
    <row r="513" spans="6:7">
      <c r="F513" s="79"/>
      <c r="G513" s="80"/>
    </row>
    <row r="514" spans="6:7">
      <c r="F514" s="79"/>
      <c r="G514" s="80"/>
    </row>
    <row r="515" spans="6:7">
      <c r="F515" s="79"/>
      <c r="G515" s="80"/>
    </row>
    <row r="516" spans="6:7">
      <c r="F516" s="79"/>
      <c r="G516" s="80"/>
    </row>
    <row r="517" spans="6:7">
      <c r="F517" s="79"/>
      <c r="G517" s="80"/>
    </row>
    <row r="518" spans="6:7">
      <c r="F518" s="79"/>
      <c r="G518" s="80"/>
    </row>
    <row r="519" spans="6:7">
      <c r="F519" s="79"/>
      <c r="G519" s="80"/>
    </row>
    <row r="520" spans="6:7">
      <c r="F520" s="79"/>
      <c r="G520" s="80"/>
    </row>
    <row r="521" spans="6:7">
      <c r="F521" s="79"/>
      <c r="G521" s="80"/>
    </row>
    <row r="522" spans="6:7">
      <c r="F522" s="79"/>
      <c r="G522" s="80"/>
    </row>
    <row r="523" spans="6:7">
      <c r="F523" s="79"/>
      <c r="G523" s="80"/>
    </row>
    <row r="524" spans="6:7">
      <c r="F524" s="79"/>
      <c r="G524" s="80"/>
    </row>
    <row r="525" spans="6:7">
      <c r="F525" s="79"/>
      <c r="G525" s="80"/>
    </row>
    <row r="526" spans="6:7">
      <c r="F526" s="79"/>
      <c r="G526" s="80"/>
    </row>
    <row r="527" spans="6:7">
      <c r="F527" s="79"/>
      <c r="G527" s="80"/>
    </row>
    <row r="528" spans="6:7">
      <c r="F528" s="79"/>
      <c r="G528" s="80"/>
    </row>
    <row r="529" spans="6:7">
      <c r="F529" s="79"/>
      <c r="G529" s="80"/>
    </row>
  </sheetData>
  <mergeCells count="4">
    <mergeCell ref="A1:H1"/>
    <mergeCell ref="A2:H2"/>
    <mergeCell ref="A3:H3"/>
    <mergeCell ref="A30:H30"/>
  </mergeCells>
  <conditionalFormatting sqref="F12">
    <cfRule type="expression" dxfId="51" priority="8">
      <formula>$N11="1"</formula>
    </cfRule>
  </conditionalFormatting>
  <conditionalFormatting sqref="F6">
    <cfRule type="expression" dxfId="50" priority="7">
      <formula>$N5="1"</formula>
    </cfRule>
  </conditionalFormatting>
  <conditionalFormatting sqref="F11 F17">
    <cfRule type="expression" dxfId="49" priority="6">
      <formula>#REF!="1"</formula>
    </cfRule>
  </conditionalFormatting>
  <conditionalFormatting sqref="F18">
    <cfRule type="expression" dxfId="48" priority="5">
      <formula>$N17="1"</formula>
    </cfRule>
  </conditionalFormatting>
  <conditionalFormatting sqref="F5">
    <cfRule type="expression" dxfId="47" priority="4">
      <formula>#REF!="1"</formula>
    </cfRule>
  </conditionalFormatting>
  <conditionalFormatting sqref="F22">
    <cfRule type="expression" dxfId="46" priority="3">
      <formula>$N21="1"</formula>
    </cfRule>
  </conditionalFormatting>
  <conditionalFormatting sqref="F21 F27">
    <cfRule type="expression" dxfId="45" priority="2">
      <formula>#REF!="1"</formula>
    </cfRule>
  </conditionalFormatting>
  <conditionalFormatting sqref="F28">
    <cfRule type="expression" dxfId="44" priority="1">
      <formula>$N27="1"</formula>
    </cfRule>
  </conditionalFormatting>
  <printOptions horizontalCentered="1"/>
  <pageMargins left="0.45" right="0.45" top="0.5" bottom="0.5" header="0.3" footer="0.3"/>
  <pageSetup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M529"/>
  <sheetViews>
    <sheetView topLeftCell="A2" zoomScale="140" zoomScaleNormal="140" workbookViewId="0">
      <selection activeCell="D8" sqref="D8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1" customWidth="1"/>
    <col min="7" max="7" width="18.33203125" style="82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194" t="s">
        <v>432</v>
      </c>
      <c r="B1" s="195"/>
      <c r="C1" s="195"/>
      <c r="D1" s="195"/>
      <c r="E1" s="195"/>
      <c r="F1" s="195"/>
      <c r="G1" s="195"/>
      <c r="H1" s="196"/>
    </row>
    <row r="2" spans="1:13" s="72" customFormat="1">
      <c r="A2" s="197">
        <v>44815</v>
      </c>
      <c r="B2" s="198"/>
      <c r="C2" s="198"/>
      <c r="D2" s="198"/>
      <c r="E2" s="198"/>
      <c r="F2" s="198"/>
      <c r="G2" s="198"/>
      <c r="H2" s="199"/>
    </row>
    <row r="3" spans="1:13" s="72" customFormat="1" ht="23">
      <c r="A3" s="200" t="s">
        <v>304</v>
      </c>
      <c r="B3" s="201"/>
      <c r="C3" s="201"/>
      <c r="D3" s="201"/>
      <c r="E3" s="201"/>
      <c r="F3" s="201"/>
      <c r="G3" s="201"/>
      <c r="H3" s="202"/>
    </row>
    <row r="4" spans="1:13" s="72" customFormat="1" ht="18" customHeight="1">
      <c r="A4" s="133" t="s">
        <v>3</v>
      </c>
      <c r="B4" s="134" t="s">
        <v>16</v>
      </c>
      <c r="C4" s="134" t="s">
        <v>17</v>
      </c>
      <c r="D4" s="134" t="s">
        <v>4</v>
      </c>
      <c r="E4" s="135" t="s">
        <v>353</v>
      </c>
      <c r="F4" s="135" t="s">
        <v>354</v>
      </c>
      <c r="G4" s="135" t="s">
        <v>355</v>
      </c>
      <c r="H4" s="135" t="s">
        <v>356</v>
      </c>
    </row>
    <row r="5" spans="1:13" ht="19" customHeight="1">
      <c r="A5" s="136">
        <v>1</v>
      </c>
      <c r="B5" s="123" t="s">
        <v>366</v>
      </c>
      <c r="C5" s="123" t="s">
        <v>367</v>
      </c>
      <c r="D5" s="123" t="s">
        <v>368</v>
      </c>
      <c r="E5" s="167">
        <v>15.752000000000001</v>
      </c>
      <c r="F5" s="130">
        <v>3373</v>
      </c>
      <c r="G5" s="137">
        <v>72</v>
      </c>
      <c r="H5" s="138">
        <v>6</v>
      </c>
      <c r="I5" s="76" t="e">
        <f>IF(MATCH($E6,#REF!,1)=1,MATCH($E6,#REF!,1),"")</f>
        <v>#REF!</v>
      </c>
      <c r="J5" s="76" t="e">
        <f>IF(MATCH($E6,#REF!,1)=2,MATCH($E6,#REF!,1),"")</f>
        <v>#REF!</v>
      </c>
      <c r="K5" s="76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136">
        <v>2</v>
      </c>
      <c r="B6" s="170" t="s">
        <v>166</v>
      </c>
      <c r="C6" s="123" t="s">
        <v>86</v>
      </c>
      <c r="D6" s="123" t="s">
        <v>365</v>
      </c>
      <c r="E6" s="167">
        <v>15.76</v>
      </c>
      <c r="F6" s="130">
        <v>1860</v>
      </c>
      <c r="G6" s="139">
        <v>48</v>
      </c>
      <c r="H6" s="140">
        <v>5</v>
      </c>
      <c r="I6" s="76" t="e">
        <f>IF(MATCH($E7,#REF!,1)=1,MATCH($E7,#REF!,1),"")</f>
        <v>#REF!</v>
      </c>
      <c r="J6" s="76" t="e">
        <f>IF(MATCH($E7,#REF!,1)=2,MATCH($E7,#REF!,1),"")</f>
        <v>#REF!</v>
      </c>
      <c r="K6" s="76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136">
        <v>3</v>
      </c>
      <c r="B7" s="170" t="s">
        <v>129</v>
      </c>
      <c r="C7" s="123" t="s">
        <v>86</v>
      </c>
      <c r="D7" s="123" t="s">
        <v>370</v>
      </c>
      <c r="E7" s="167">
        <v>16.108000000000001</v>
      </c>
      <c r="F7" s="130">
        <v>1654</v>
      </c>
      <c r="G7" s="137"/>
      <c r="H7" s="140">
        <v>4</v>
      </c>
      <c r="I7" s="76" t="e">
        <f>IF(MATCH($E8,#REF!,1)=1,MATCH($E8,#REF!,1),"")</f>
        <v>#REF!</v>
      </c>
      <c r="J7" s="76" t="e">
        <f>IF(MATCH($E8,#REF!,1)=2,MATCH($E8,#REF!,1),"")</f>
        <v>#REF!</v>
      </c>
      <c r="K7" s="76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136">
        <v>4</v>
      </c>
      <c r="B8" s="123" t="s">
        <v>168</v>
      </c>
      <c r="C8" s="123" t="s">
        <v>347</v>
      </c>
      <c r="D8" s="123" t="s">
        <v>369</v>
      </c>
      <c r="E8" s="167">
        <v>16.266999999999999</v>
      </c>
      <c r="F8" s="130">
        <v>2978</v>
      </c>
      <c r="G8" s="137"/>
      <c r="H8" s="140">
        <v>3</v>
      </c>
      <c r="I8" s="76" t="e">
        <f>IF(MATCH($E9,#REF!,1)=1,MATCH($E9,#REF!,1),"")</f>
        <v>#REF!</v>
      </c>
      <c r="J8" s="76" t="e">
        <f>IF(MATCH($E9,#REF!,1)=2,MATCH($E9,#REF!,1),"")</f>
        <v>#REF!</v>
      </c>
      <c r="K8" s="76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customHeight="1">
      <c r="A9" s="136">
        <v>5</v>
      </c>
      <c r="B9" s="123" t="s">
        <v>363</v>
      </c>
      <c r="C9" s="123" t="s">
        <v>348</v>
      </c>
      <c r="D9" s="123" t="s">
        <v>364</v>
      </c>
      <c r="E9" s="167">
        <v>16.692</v>
      </c>
      <c r="F9" s="130">
        <v>1763</v>
      </c>
      <c r="G9" s="137"/>
      <c r="H9" s="140">
        <v>2</v>
      </c>
      <c r="I9" s="76"/>
      <c r="J9" s="76"/>
      <c r="K9" s="76"/>
    </row>
    <row r="10" spans="1:13" ht="19" customHeight="1">
      <c r="A10" s="136">
        <v>6</v>
      </c>
      <c r="B10" s="123"/>
      <c r="C10" s="123"/>
      <c r="D10" s="123"/>
      <c r="E10" s="167"/>
      <c r="F10" s="130"/>
      <c r="G10" s="137"/>
      <c r="H10" s="140"/>
      <c r="I10" s="76"/>
      <c r="J10" s="76"/>
      <c r="K10" s="76"/>
    </row>
    <row r="11" spans="1:13" ht="19" hidden="1" customHeight="1">
      <c r="A11" s="136">
        <v>7</v>
      </c>
      <c r="B11" s="123"/>
      <c r="C11" s="123"/>
      <c r="D11" s="18"/>
      <c r="E11" s="126"/>
      <c r="F11" s="141"/>
      <c r="G11" s="139"/>
      <c r="H11" s="138"/>
      <c r="I11" s="76" t="e">
        <f>IF(MATCH($E12,#REF!,1)=1,MATCH($E12,#REF!,1),"")</f>
        <v>#REF!</v>
      </c>
      <c r="J11" s="76" t="e">
        <f>IF(MATCH($E12,#REF!,1)=2,MATCH($E12,#REF!,1),"")</f>
        <v>#REF!</v>
      </c>
      <c r="K11" s="76" t="e">
        <f>IF(MATCH($E12,#REF!,1)=3,MATCH($E12,#REF!,1),"")</f>
        <v>#REF!</v>
      </c>
      <c r="L11" s="68" t="e">
        <f>IF(MATCH($E12,#REF!,1)=4,MATCH($E12,#REF!,1),"")</f>
        <v>#REF!</v>
      </c>
      <c r="M11" s="68" t="e">
        <f>IF(MATCH($E12,#REF!,1)=5,MATCH($E12,#REF!,1),"")</f>
        <v>#REF!</v>
      </c>
    </row>
    <row r="12" spans="1:13" ht="19" hidden="1" customHeight="1">
      <c r="A12" s="136">
        <v>8</v>
      </c>
      <c r="B12" s="142"/>
      <c r="C12" s="142"/>
      <c r="D12" s="142"/>
      <c r="E12" s="143"/>
      <c r="F12" s="141"/>
      <c r="G12" s="139"/>
      <c r="H12" s="140"/>
      <c r="I12" s="76" t="e">
        <f>IF(MATCH($E13,#REF!,1)=1,MATCH($E13,#REF!,1),"")</f>
        <v>#REF!</v>
      </c>
      <c r="J12" s="76" t="e">
        <f>IF(MATCH($E13,#REF!,1)=2,MATCH($E13,#REF!,1),"")</f>
        <v>#REF!</v>
      </c>
      <c r="K12" s="76" t="e">
        <f>IF(MATCH($E13,#REF!,1)=3,MATCH($E13,#REF!,1),"")</f>
        <v>#REF!</v>
      </c>
      <c r="L12" s="68" t="e">
        <f>IF(MATCH($E13,#REF!,1)=4,MATCH($E13,#REF!,1),"")</f>
        <v>#REF!</v>
      </c>
      <c r="M12" s="68" t="e">
        <f>IF(MATCH($E13,#REF!,1)=5,MATCH($E13,#REF!,1),"")</f>
        <v>#REF!</v>
      </c>
    </row>
    <row r="13" spans="1:13" ht="19" hidden="1" customHeight="1">
      <c r="A13" s="136">
        <v>9</v>
      </c>
      <c r="B13" s="142"/>
      <c r="C13" s="142"/>
      <c r="D13" s="142"/>
      <c r="E13" s="143"/>
      <c r="F13" s="141"/>
      <c r="G13" s="137"/>
      <c r="H13" s="140"/>
      <c r="I13" s="76" t="e">
        <f>IF(MATCH($E14,#REF!,1)=1,MATCH($E14,#REF!,1),"")</f>
        <v>#REF!</v>
      </c>
      <c r="J13" s="76" t="e">
        <f>IF(MATCH($E14,#REF!,1)=2,MATCH($E14,#REF!,1),"")</f>
        <v>#REF!</v>
      </c>
      <c r="K13" s="76" t="e">
        <f>IF(MATCH($E14,#REF!,1)=3,MATCH($E14,#REF!,1),"")</f>
        <v>#REF!</v>
      </c>
      <c r="L13" s="68" t="e">
        <f>IF(MATCH($E14,#REF!,1)=4,MATCH($E14,#REF!,1),"")</f>
        <v>#REF!</v>
      </c>
      <c r="M13" s="68" t="e">
        <f>IF(MATCH($E14,#REF!,1)=5,MATCH($E14,#REF!,1),"")</f>
        <v>#REF!</v>
      </c>
    </row>
    <row r="14" spans="1:13" ht="19" hidden="1" customHeight="1">
      <c r="A14" s="136">
        <v>10</v>
      </c>
      <c r="B14" s="142"/>
      <c r="C14" s="142"/>
      <c r="D14" s="142"/>
      <c r="E14" s="143"/>
      <c r="F14" s="141"/>
      <c r="G14" s="137"/>
      <c r="H14" s="140"/>
      <c r="I14" s="76" t="e">
        <f>IF(MATCH(#REF!,#REF!,1)=1,MATCH(#REF!,#REF!,1),"")</f>
        <v>#REF!</v>
      </c>
      <c r="J14" s="76" t="e">
        <f>IF(MATCH(#REF!,#REF!,1)=2,MATCH(#REF!,#REF!,1),"")</f>
        <v>#REF!</v>
      </c>
      <c r="K14" s="76" t="e">
        <f>IF(MATCH(#REF!,#REF!,1)=3,MATCH(#REF!,#REF!,1),"")</f>
        <v>#REF!</v>
      </c>
      <c r="L14" s="68" t="e">
        <f>IF(MATCH(#REF!,#REF!,1)=4,MATCH(#REF!,#REF!,1),"")</f>
        <v>#REF!</v>
      </c>
      <c r="M14" s="68" t="e">
        <f>IF(MATCH(#REF!,#REF!,1)=5,MATCH(#REF!,#REF!,1),"")</f>
        <v>#REF!</v>
      </c>
    </row>
    <row r="15" spans="1:13" ht="19" hidden="1" customHeight="1">
      <c r="A15" s="136">
        <v>11</v>
      </c>
      <c r="B15" s="144"/>
      <c r="C15" s="144"/>
      <c r="D15" s="144"/>
      <c r="E15" s="145"/>
      <c r="F15" s="146"/>
      <c r="G15" s="137"/>
      <c r="H15" s="140"/>
      <c r="I15" s="76"/>
      <c r="J15" s="76"/>
      <c r="K15" s="76"/>
    </row>
    <row r="16" spans="1:13" ht="19" hidden="1" customHeight="1">
      <c r="A16" s="136">
        <v>12</v>
      </c>
      <c r="B16" s="147"/>
      <c r="C16" s="147"/>
      <c r="D16" s="148"/>
      <c r="E16" s="149"/>
      <c r="F16" s="150"/>
      <c r="G16" s="137"/>
      <c r="H16" s="140"/>
      <c r="I16" s="76"/>
      <c r="J16" s="76"/>
      <c r="K16" s="76"/>
    </row>
    <row r="17" spans="1:13" ht="19" hidden="1" customHeight="1">
      <c r="A17" s="136">
        <v>13</v>
      </c>
      <c r="B17" s="147"/>
      <c r="C17" s="147"/>
      <c r="D17" s="151"/>
      <c r="E17" s="152"/>
      <c r="F17" s="150"/>
      <c r="G17" s="153"/>
      <c r="H17" s="138"/>
      <c r="I17" s="76" t="e">
        <f>IF(MATCH($E18,#REF!,1)=1,MATCH($E18,#REF!,1),"")</f>
        <v>#REF!</v>
      </c>
      <c r="J17" s="76" t="e">
        <f>IF(MATCH($E18,#REF!,1)=2,MATCH($E18,#REF!,1),"")</f>
        <v>#REF!</v>
      </c>
      <c r="K17" s="76" t="e">
        <f>IF(MATCH($E18,#REF!,1)=3,MATCH($E18,#REF!,1),"")</f>
        <v>#REF!</v>
      </c>
      <c r="L17" s="68" t="e">
        <f>IF(MATCH($E18,#REF!,1)=4,MATCH($E18,#REF!,1),"")</f>
        <v>#REF!</v>
      </c>
      <c r="M17" s="68" t="e">
        <f>IF(MATCH($E18,#REF!,1)=5,MATCH($E18,#REF!,1),"")</f>
        <v>#REF!</v>
      </c>
    </row>
    <row r="18" spans="1:13" ht="19" hidden="1" customHeight="1">
      <c r="A18" s="136">
        <v>14</v>
      </c>
      <c r="B18" s="147"/>
      <c r="C18" s="147"/>
      <c r="D18" s="151"/>
      <c r="E18" s="149"/>
      <c r="F18" s="150"/>
      <c r="G18" s="139"/>
      <c r="H18" s="140"/>
      <c r="I18" s="76" t="e">
        <f>IF(MATCH($E19,#REF!,1)=1,MATCH($E19,#REF!,1),"")</f>
        <v>#REF!</v>
      </c>
      <c r="J18" s="76" t="e">
        <f>IF(MATCH($E19,#REF!,1)=2,MATCH($E19,#REF!,1),"")</f>
        <v>#REF!</v>
      </c>
      <c r="K18" s="76" t="e">
        <f>IF(MATCH($E19,#REF!,1)=3,MATCH($E19,#REF!,1),"")</f>
        <v>#REF!</v>
      </c>
      <c r="L18" s="68" t="e">
        <f>IF(MATCH($E19,#REF!,1)=4,MATCH($E19,#REF!,1),"")</f>
        <v>#REF!</v>
      </c>
      <c r="M18" s="68" t="e">
        <f>IF(MATCH($E19,#REF!,1)=5,MATCH($E19,#REF!,1),"")</f>
        <v>#REF!</v>
      </c>
    </row>
    <row r="19" spans="1:13" ht="19" hidden="1" customHeight="1">
      <c r="A19" s="136">
        <v>15</v>
      </c>
      <c r="B19" s="147"/>
      <c r="C19" s="147"/>
      <c r="D19" s="151"/>
      <c r="E19" s="149"/>
      <c r="F19" s="150"/>
      <c r="G19" s="137"/>
      <c r="H19" s="140"/>
      <c r="I19" s="76" t="e">
        <f>IF(MATCH(#REF!,#REF!,1)=1,MATCH(#REF!,#REF!,1),"")</f>
        <v>#REF!</v>
      </c>
      <c r="J19" s="76" t="e">
        <f>IF(MATCH(#REF!,#REF!,1)=2,MATCH(#REF!,#REF!,1),"")</f>
        <v>#REF!</v>
      </c>
      <c r="K19" s="76" t="e">
        <f>IF(MATCH(#REF!,#REF!,1)=3,MATCH(#REF!,#REF!,1),"")</f>
        <v>#REF!</v>
      </c>
      <c r="L19" s="68" t="e">
        <f>IF(MATCH(#REF!,#REF!,1)=4,MATCH(#REF!,#REF!,1),"")</f>
        <v>#REF!</v>
      </c>
      <c r="M19" s="68" t="e">
        <f>IF(MATCH(#REF!,#REF!,1)=5,MATCH(#REF!,#REF!,1),"")</f>
        <v>#REF!</v>
      </c>
    </row>
    <row r="20" spans="1:13" ht="19" hidden="1" customHeight="1">
      <c r="A20" s="136">
        <v>16</v>
      </c>
      <c r="B20" s="147"/>
      <c r="C20" s="147"/>
      <c r="D20" s="151"/>
      <c r="E20" s="149"/>
      <c r="F20" s="150"/>
      <c r="G20" s="137"/>
      <c r="H20" s="140"/>
      <c r="I20" s="76"/>
      <c r="J20" s="76"/>
      <c r="K20" s="76"/>
    </row>
    <row r="21" spans="1:13" ht="19" hidden="1" customHeight="1">
      <c r="A21" s="136">
        <v>17</v>
      </c>
      <c r="B21" s="147"/>
      <c r="C21" s="147"/>
      <c r="D21" s="151"/>
      <c r="E21" s="152"/>
      <c r="F21" s="150"/>
      <c r="G21" s="153"/>
      <c r="H21" s="138"/>
      <c r="I21" s="76" t="e">
        <f>IF(MATCH($E22,#REF!,1)=1,MATCH($E22,#REF!,1),"")</f>
        <v>#REF!</v>
      </c>
      <c r="J21" s="76" t="e">
        <f>IF(MATCH($E22,#REF!,1)=2,MATCH($E22,#REF!,1),"")</f>
        <v>#REF!</v>
      </c>
      <c r="K21" s="76" t="e">
        <f>IF(MATCH($E22,#REF!,1)=3,MATCH($E22,#REF!,1),"")</f>
        <v>#REF!</v>
      </c>
      <c r="L21" s="68" t="e">
        <f>IF(MATCH($E22,#REF!,1)=4,MATCH($E22,#REF!,1),"")</f>
        <v>#REF!</v>
      </c>
      <c r="M21" s="68" t="e">
        <f>IF(MATCH($E22,#REF!,1)=5,MATCH($E22,#REF!,1),"")</f>
        <v>#REF!</v>
      </c>
    </row>
    <row r="22" spans="1:13" ht="19" hidden="1" customHeight="1">
      <c r="A22" s="136">
        <v>18</v>
      </c>
      <c r="B22" s="147"/>
      <c r="C22" s="147"/>
      <c r="D22" s="151"/>
      <c r="E22" s="149"/>
      <c r="F22" s="150"/>
      <c r="G22" s="139"/>
      <c r="H22" s="140"/>
      <c r="I22" s="76" t="e">
        <f>IF(MATCH($E23,#REF!,1)=1,MATCH($E23,#REF!,1),"")</f>
        <v>#REF!</v>
      </c>
      <c r="J22" s="76" t="e">
        <f>IF(MATCH($E23,#REF!,1)=2,MATCH($E23,#REF!,1),"")</f>
        <v>#REF!</v>
      </c>
      <c r="K22" s="76" t="e">
        <f>IF(MATCH($E23,#REF!,1)=3,MATCH($E23,#REF!,1),"")</f>
        <v>#REF!</v>
      </c>
      <c r="L22" s="68" t="e">
        <f>IF(MATCH($E23,#REF!,1)=4,MATCH($E23,#REF!,1),"")</f>
        <v>#REF!</v>
      </c>
      <c r="M22" s="68" t="e">
        <f>IF(MATCH($E23,#REF!,1)=5,MATCH($E23,#REF!,1),"")</f>
        <v>#REF!</v>
      </c>
    </row>
    <row r="23" spans="1:13" ht="19" hidden="1" customHeight="1">
      <c r="A23" s="136">
        <v>19</v>
      </c>
      <c r="B23" s="147"/>
      <c r="C23" s="147"/>
      <c r="D23" s="151"/>
      <c r="E23" s="149"/>
      <c r="F23" s="150"/>
      <c r="G23" s="137"/>
      <c r="H23" s="140"/>
      <c r="I23" s="76" t="e">
        <f>IF(MATCH($E24,#REF!,1)=1,MATCH($E24,#REF!,1),"")</f>
        <v>#REF!</v>
      </c>
      <c r="J23" s="76" t="e">
        <f>IF(MATCH($E24,#REF!,1)=2,MATCH($E24,#REF!,1),"")</f>
        <v>#REF!</v>
      </c>
      <c r="K23" s="76" t="e">
        <f>IF(MATCH($E24,#REF!,1)=3,MATCH($E24,#REF!,1),"")</f>
        <v>#REF!</v>
      </c>
      <c r="L23" s="68" t="e">
        <f>IF(MATCH($E24,#REF!,1)=4,MATCH($E24,#REF!,1),"")</f>
        <v>#REF!</v>
      </c>
      <c r="M23" s="68" t="e">
        <f>IF(MATCH($E24,#REF!,1)=5,MATCH($E24,#REF!,1),"")</f>
        <v>#REF!</v>
      </c>
    </row>
    <row r="24" spans="1:13" ht="19" hidden="1" customHeight="1">
      <c r="A24" s="136">
        <v>20</v>
      </c>
      <c r="B24" s="147"/>
      <c r="C24" s="147"/>
      <c r="D24" s="151"/>
      <c r="E24" s="149"/>
      <c r="F24" s="150"/>
      <c r="G24" s="137"/>
      <c r="H24" s="140"/>
      <c r="I24" s="76" t="e">
        <f>IF(MATCH(#REF!,#REF!,1)=1,MATCH(#REF!,#REF!,1),"")</f>
        <v>#REF!</v>
      </c>
      <c r="J24" s="76" t="e">
        <f>IF(MATCH(#REF!,#REF!,1)=2,MATCH(#REF!,#REF!,1),"")</f>
        <v>#REF!</v>
      </c>
      <c r="K24" s="76" t="e">
        <f>IF(MATCH(#REF!,#REF!,1)=3,MATCH(#REF!,#REF!,1),"")</f>
        <v>#REF!</v>
      </c>
      <c r="L24" s="68" t="e">
        <f>IF(MATCH(#REF!,#REF!,1)=4,MATCH(#REF!,#REF!,1),"")</f>
        <v>#REF!</v>
      </c>
      <c r="M24" s="68" t="e">
        <f>IF(MATCH(#REF!,#REF!,1)=5,MATCH(#REF!,#REF!,1),"")</f>
        <v>#REF!</v>
      </c>
    </row>
    <row r="25" spans="1:13" ht="19" hidden="1" customHeight="1">
      <c r="A25" s="136">
        <v>21</v>
      </c>
      <c r="B25" s="147"/>
      <c r="C25" s="147"/>
      <c r="D25" s="151"/>
      <c r="E25" s="149"/>
      <c r="F25" s="150"/>
      <c r="G25" s="137"/>
      <c r="H25" s="140"/>
      <c r="I25" s="76"/>
      <c r="J25" s="76"/>
      <c r="K25" s="76"/>
    </row>
    <row r="26" spans="1:13" ht="19" hidden="1" customHeight="1">
      <c r="A26" s="136">
        <v>22</v>
      </c>
      <c r="B26" s="147"/>
      <c r="C26" s="147"/>
      <c r="D26" s="151"/>
      <c r="E26" s="149"/>
      <c r="F26" s="150"/>
      <c r="G26" s="137"/>
      <c r="H26" s="140"/>
      <c r="I26" s="76"/>
      <c r="J26" s="76"/>
      <c r="K26" s="76"/>
    </row>
    <row r="27" spans="1:13" ht="19" hidden="1" customHeight="1">
      <c r="A27" s="136">
        <v>23</v>
      </c>
      <c r="B27" s="147"/>
      <c r="C27" s="147"/>
      <c r="D27" s="151"/>
      <c r="E27" s="152"/>
      <c r="F27" s="150"/>
      <c r="G27" s="153"/>
      <c r="H27" s="138"/>
      <c r="I27" s="76" t="e">
        <f>IF(MATCH($E28,#REF!,1)=1,MATCH($E28,#REF!,1),"")</f>
        <v>#REF!</v>
      </c>
      <c r="J27" s="76" t="e">
        <f>IF(MATCH($E28,#REF!,1)=2,MATCH($E28,#REF!,1),"")</f>
        <v>#REF!</v>
      </c>
      <c r="K27" s="76" t="e">
        <f>IF(MATCH($E28,#REF!,1)=3,MATCH($E28,#REF!,1),"")</f>
        <v>#REF!</v>
      </c>
      <c r="L27" s="68" t="e">
        <f>IF(MATCH($E28,#REF!,1)=4,MATCH($E28,#REF!,1),"")</f>
        <v>#REF!</v>
      </c>
      <c r="M27" s="68" t="e">
        <f>IF(MATCH($E28,#REF!,1)=5,MATCH($E28,#REF!,1),"")</f>
        <v>#REF!</v>
      </c>
    </row>
    <row r="28" spans="1:13" ht="19" hidden="1" customHeight="1">
      <c r="A28" s="136">
        <v>24</v>
      </c>
      <c r="B28" s="147"/>
      <c r="C28" s="147"/>
      <c r="D28" s="151"/>
      <c r="E28" s="149"/>
      <c r="F28" s="150"/>
      <c r="G28" s="139"/>
      <c r="H28" s="140"/>
      <c r="I28" s="76" t="e">
        <f>IF(MATCH($E29,#REF!,1)=1,MATCH($E29,#REF!,1),"")</f>
        <v>#REF!</v>
      </c>
      <c r="J28" s="76" t="e">
        <f>IF(MATCH($E29,#REF!,1)=2,MATCH($E29,#REF!,1),"")</f>
        <v>#REF!</v>
      </c>
      <c r="K28" s="76" t="e">
        <f>IF(MATCH($E29,#REF!,1)=3,MATCH($E29,#REF!,1),"")</f>
        <v>#REF!</v>
      </c>
      <c r="L28" s="68" t="e">
        <f>IF(MATCH($E29,#REF!,1)=4,MATCH($E29,#REF!,1),"")</f>
        <v>#REF!</v>
      </c>
      <c r="M28" s="68" t="e">
        <f>IF(MATCH($E29,#REF!,1)=5,MATCH($E29,#REF!,1),"")</f>
        <v>#REF!</v>
      </c>
    </row>
    <row r="29" spans="1:13" ht="19" hidden="1" customHeight="1">
      <c r="A29" s="136">
        <v>25</v>
      </c>
      <c r="B29" s="147"/>
      <c r="C29" s="147"/>
      <c r="D29" s="151"/>
      <c r="E29" s="149"/>
      <c r="F29" s="150"/>
      <c r="G29" s="137"/>
      <c r="H29" s="140"/>
      <c r="I29" s="76" t="e">
        <f>IF(MATCH(#REF!,#REF!,1)=1,MATCH(#REF!,#REF!,1),"")</f>
        <v>#REF!</v>
      </c>
      <c r="J29" s="76" t="e">
        <f>IF(MATCH(#REF!,#REF!,1)=2,MATCH(#REF!,#REF!,1),"")</f>
        <v>#REF!</v>
      </c>
      <c r="K29" s="76" t="e">
        <f>IF(MATCH(#REF!,#REF!,1)=3,MATCH(#REF!,#REF!,1),"")</f>
        <v>#REF!</v>
      </c>
      <c r="L29" s="68" t="e">
        <f>IF(MATCH(#REF!,#REF!,1)=4,MATCH(#REF!,#REF!,1),"")</f>
        <v>#REF!</v>
      </c>
      <c r="M29" s="68" t="e">
        <f>IF(MATCH(#REF!,#REF!,1)=5,MATCH(#REF!,#REF!,1),"")</f>
        <v>#REF!</v>
      </c>
    </row>
    <row r="30" spans="1:13" ht="32" customHeight="1">
      <c r="A30" s="203" t="s">
        <v>18</v>
      </c>
      <c r="B30" s="204"/>
      <c r="C30" s="204"/>
      <c r="D30" s="204"/>
      <c r="E30" s="204"/>
      <c r="F30" s="204"/>
      <c r="G30" s="204"/>
      <c r="H30" s="205"/>
    </row>
    <row r="31" spans="1:13" ht="19" customHeight="1">
      <c r="A31" s="154"/>
      <c r="B31" s="123" t="s">
        <v>451</v>
      </c>
      <c r="C31" s="123" t="s">
        <v>357</v>
      </c>
      <c r="D31" s="123" t="s">
        <v>358</v>
      </c>
      <c r="E31" s="167">
        <v>929.78</v>
      </c>
      <c r="F31" s="127">
        <v>1038</v>
      </c>
      <c r="G31" s="155"/>
      <c r="H31" s="156"/>
      <c r="I31" s="71"/>
    </row>
    <row r="32" spans="1:13" ht="19" customHeight="1">
      <c r="A32" s="157"/>
      <c r="B32" s="123"/>
      <c r="C32" s="123"/>
      <c r="D32" s="18"/>
      <c r="E32" s="126"/>
      <c r="F32" s="127"/>
      <c r="G32" s="158"/>
      <c r="H32" s="159"/>
      <c r="I32" s="71"/>
    </row>
    <row r="33" spans="1:9" ht="19" customHeight="1">
      <c r="A33" s="157"/>
      <c r="B33" s="123"/>
      <c r="C33" s="123"/>
      <c r="D33" s="18"/>
      <c r="E33" s="126"/>
      <c r="F33" s="127"/>
      <c r="G33" s="158"/>
      <c r="H33" s="159"/>
      <c r="I33" s="71"/>
    </row>
    <row r="34" spans="1:9" ht="19" customHeight="1">
      <c r="A34" s="157"/>
      <c r="B34" s="144"/>
      <c r="C34" s="144"/>
      <c r="D34" s="144"/>
      <c r="E34" s="145"/>
      <c r="F34" s="146"/>
      <c r="G34" s="158"/>
      <c r="H34" s="159"/>
      <c r="I34" s="71"/>
    </row>
    <row r="35" spans="1:9" ht="19" hidden="1" customHeight="1">
      <c r="A35" s="25"/>
      <c r="B35" s="66"/>
      <c r="C35" s="66"/>
      <c r="D35" s="67"/>
      <c r="E35" s="32"/>
      <c r="F35" s="104"/>
      <c r="G35" s="105"/>
      <c r="H35" s="70"/>
      <c r="I35" s="71"/>
    </row>
    <row r="36" spans="1:9" ht="19" hidden="1" customHeight="1">
      <c r="A36" s="25"/>
      <c r="B36" s="66"/>
      <c r="C36" s="66"/>
      <c r="D36" s="67"/>
      <c r="E36" s="32"/>
      <c r="F36" s="104"/>
      <c r="G36" s="105"/>
      <c r="H36" s="70"/>
      <c r="I36" s="71"/>
    </row>
    <row r="37" spans="1:9" ht="19" hidden="1" customHeight="1">
      <c r="A37" s="25"/>
      <c r="B37" s="66"/>
      <c r="C37" s="66"/>
      <c r="D37" s="67"/>
      <c r="E37" s="32"/>
      <c r="F37" s="104"/>
      <c r="G37" s="105"/>
      <c r="H37" s="70"/>
      <c r="I37" s="71"/>
    </row>
    <row r="38" spans="1:9" ht="15" hidden="1" customHeight="1">
      <c r="E38" s="9"/>
      <c r="F38" s="79"/>
      <c r="G38" s="80"/>
    </row>
    <row r="39" spans="1:9" ht="15" hidden="1" customHeight="1">
      <c r="E39" s="9"/>
      <c r="F39" s="79"/>
      <c r="G39" s="80"/>
    </row>
    <row r="40" spans="1:9" ht="15" customHeight="1">
      <c r="E40" s="9"/>
      <c r="F40" s="79"/>
      <c r="G40" s="80"/>
    </row>
    <row r="41" spans="1:9" ht="15" customHeight="1">
      <c r="E41" s="9"/>
      <c r="F41" s="79"/>
      <c r="G41" s="80"/>
    </row>
    <row r="42" spans="1:9" ht="15" customHeight="1">
      <c r="E42" s="9"/>
      <c r="F42" s="79"/>
      <c r="G42" s="80"/>
    </row>
    <row r="43" spans="1:9" ht="15" customHeight="1">
      <c r="E43" s="9"/>
      <c r="F43" s="79"/>
      <c r="G43" s="80"/>
    </row>
    <row r="44" spans="1:9" ht="15" customHeight="1">
      <c r="E44" s="9"/>
      <c r="F44" s="79"/>
      <c r="G44" s="80"/>
    </row>
    <row r="45" spans="1:9" ht="15" customHeight="1">
      <c r="E45" s="9"/>
      <c r="F45" s="79"/>
      <c r="G45" s="80"/>
    </row>
    <row r="46" spans="1:9" ht="15" customHeight="1">
      <c r="E46" s="9"/>
      <c r="F46" s="79"/>
      <c r="G46" s="80"/>
    </row>
    <row r="47" spans="1:9" ht="15" customHeight="1">
      <c r="E47" s="9"/>
      <c r="F47" s="79"/>
      <c r="G47" s="80"/>
    </row>
    <row r="48" spans="1:9" ht="15" customHeight="1">
      <c r="E48" s="9"/>
      <c r="F48" s="79"/>
      <c r="G48" s="80"/>
    </row>
    <row r="49" spans="5:7" ht="15" customHeight="1">
      <c r="E49" s="9"/>
      <c r="F49" s="79"/>
      <c r="G49" s="80"/>
    </row>
    <row r="50" spans="5:7" ht="15" customHeight="1">
      <c r="E50" s="9"/>
      <c r="F50" s="79"/>
      <c r="G50" s="80"/>
    </row>
    <row r="51" spans="5:7" ht="15" customHeight="1">
      <c r="E51" s="9"/>
      <c r="F51" s="79"/>
      <c r="G51" s="80"/>
    </row>
    <row r="52" spans="5:7" ht="15" customHeight="1">
      <c r="E52" s="9"/>
      <c r="F52" s="79"/>
      <c r="G52" s="80"/>
    </row>
    <row r="53" spans="5:7" ht="15" customHeight="1">
      <c r="E53" s="9"/>
      <c r="F53" s="79"/>
      <c r="G53" s="80"/>
    </row>
    <row r="54" spans="5:7" ht="15" customHeight="1">
      <c r="E54" s="9"/>
      <c r="F54" s="79"/>
      <c r="G54" s="80"/>
    </row>
    <row r="55" spans="5:7" ht="15" customHeight="1">
      <c r="E55" s="9"/>
      <c r="F55" s="79"/>
      <c r="G55" s="80"/>
    </row>
    <row r="56" spans="5:7" ht="15" customHeight="1">
      <c r="E56" s="9"/>
      <c r="F56" s="79"/>
      <c r="G56" s="80"/>
    </row>
    <row r="57" spans="5:7" ht="15" customHeight="1">
      <c r="E57" s="9"/>
      <c r="F57" s="79"/>
      <c r="G57" s="80"/>
    </row>
    <row r="58" spans="5:7" ht="15" customHeight="1">
      <c r="E58" s="9"/>
      <c r="F58" s="79"/>
      <c r="G58" s="80"/>
    </row>
    <row r="59" spans="5:7" ht="15" customHeight="1">
      <c r="E59" s="9"/>
      <c r="F59" s="79"/>
      <c r="G59" s="80"/>
    </row>
    <row r="60" spans="5:7" ht="15" customHeight="1">
      <c r="E60" s="9"/>
      <c r="F60" s="79"/>
      <c r="G60" s="80"/>
    </row>
    <row r="61" spans="5:7" ht="15" customHeight="1">
      <c r="E61" s="9"/>
      <c r="F61" s="79"/>
      <c r="G61" s="80"/>
    </row>
    <row r="62" spans="5:7" ht="15" customHeight="1">
      <c r="E62" s="9"/>
      <c r="F62" s="79"/>
      <c r="G62" s="80"/>
    </row>
    <row r="63" spans="5:7" ht="15" customHeight="1">
      <c r="E63" s="9"/>
      <c r="F63" s="79"/>
      <c r="G63" s="80"/>
    </row>
    <row r="64" spans="5:7" ht="15" customHeight="1">
      <c r="E64" s="9"/>
      <c r="F64" s="79"/>
      <c r="G64" s="80"/>
    </row>
    <row r="65" spans="5:7" ht="15" customHeight="1">
      <c r="E65" s="9"/>
      <c r="F65" s="79"/>
      <c r="G65" s="80"/>
    </row>
    <row r="66" spans="5:7" ht="15" customHeight="1">
      <c r="E66" s="9"/>
      <c r="F66" s="79"/>
      <c r="G66" s="80"/>
    </row>
    <row r="67" spans="5:7" ht="15" customHeight="1">
      <c r="E67" s="9"/>
      <c r="F67" s="79"/>
      <c r="G67" s="80"/>
    </row>
    <row r="68" spans="5:7" ht="15" customHeight="1">
      <c r="E68" s="9"/>
      <c r="F68" s="79"/>
      <c r="G68" s="80"/>
    </row>
    <row r="69" spans="5:7" ht="15" customHeight="1">
      <c r="E69" s="9"/>
      <c r="F69" s="79"/>
      <c r="G69" s="80"/>
    </row>
    <row r="70" spans="5:7" ht="15" customHeight="1">
      <c r="E70" s="9"/>
      <c r="F70" s="79"/>
      <c r="G70" s="80"/>
    </row>
    <row r="71" spans="5:7" ht="15" customHeight="1">
      <c r="E71" s="9"/>
      <c r="F71" s="79"/>
      <c r="G71" s="80"/>
    </row>
    <row r="72" spans="5:7" ht="15" customHeight="1">
      <c r="E72" s="9"/>
      <c r="F72" s="79"/>
      <c r="G72" s="80"/>
    </row>
    <row r="73" spans="5:7" ht="15" customHeight="1">
      <c r="E73" s="9"/>
      <c r="F73" s="79"/>
      <c r="G73" s="80"/>
    </row>
    <row r="74" spans="5:7" ht="15" customHeight="1">
      <c r="E74" s="9"/>
      <c r="F74" s="79"/>
      <c r="G74" s="80"/>
    </row>
    <row r="75" spans="5:7" ht="15" customHeight="1">
      <c r="E75" s="9"/>
      <c r="F75" s="79"/>
      <c r="G75" s="80"/>
    </row>
    <row r="76" spans="5:7" ht="15" customHeight="1">
      <c r="E76" s="9"/>
      <c r="F76" s="79"/>
      <c r="G76" s="80"/>
    </row>
    <row r="77" spans="5:7" ht="15" customHeight="1">
      <c r="E77" s="9"/>
      <c r="F77" s="79"/>
      <c r="G77" s="80"/>
    </row>
    <row r="78" spans="5:7" ht="15" customHeight="1">
      <c r="E78" s="9"/>
      <c r="F78" s="79"/>
      <c r="G78" s="80"/>
    </row>
    <row r="79" spans="5:7" ht="15" customHeight="1">
      <c r="E79" s="9"/>
      <c r="F79" s="79"/>
      <c r="G79" s="80"/>
    </row>
    <row r="80" spans="5:7" ht="15" customHeight="1">
      <c r="E80" s="9"/>
      <c r="F80" s="79"/>
      <c r="G80" s="80"/>
    </row>
    <row r="81" spans="5:7" ht="15" customHeight="1">
      <c r="E81" s="9"/>
      <c r="F81" s="79"/>
      <c r="G81" s="80"/>
    </row>
    <row r="82" spans="5:7" ht="15" customHeight="1">
      <c r="E82" s="9"/>
      <c r="F82" s="79"/>
      <c r="G82" s="80"/>
    </row>
    <row r="83" spans="5:7" ht="15" customHeight="1">
      <c r="E83" s="9"/>
      <c r="F83" s="79"/>
      <c r="G83" s="80"/>
    </row>
    <row r="84" spans="5:7" ht="15" customHeight="1">
      <c r="E84" s="9"/>
      <c r="F84" s="79"/>
      <c r="G84" s="80"/>
    </row>
    <row r="85" spans="5:7" ht="15" customHeight="1">
      <c r="E85" s="9"/>
      <c r="F85" s="79"/>
      <c r="G85" s="80"/>
    </row>
    <row r="86" spans="5:7" ht="15" customHeight="1">
      <c r="E86" s="9"/>
      <c r="F86" s="79"/>
      <c r="G86" s="80"/>
    </row>
    <row r="87" spans="5:7" ht="15" customHeight="1">
      <c r="E87" s="9"/>
      <c r="F87" s="79"/>
      <c r="G87" s="80"/>
    </row>
    <row r="88" spans="5:7" ht="15" customHeight="1">
      <c r="E88" s="9"/>
      <c r="F88" s="79"/>
      <c r="G88" s="80"/>
    </row>
    <row r="89" spans="5:7" ht="15" customHeight="1">
      <c r="E89" s="9"/>
      <c r="F89" s="79"/>
      <c r="G89" s="80"/>
    </row>
    <row r="90" spans="5:7" ht="15" customHeight="1">
      <c r="E90" s="9"/>
      <c r="F90" s="79"/>
      <c r="G90" s="80"/>
    </row>
    <row r="91" spans="5:7" ht="15" customHeight="1">
      <c r="E91" s="9"/>
      <c r="F91" s="79"/>
      <c r="G91" s="80"/>
    </row>
    <row r="92" spans="5:7" ht="15" customHeight="1">
      <c r="E92" s="9"/>
      <c r="F92" s="79"/>
      <c r="G92" s="80"/>
    </row>
    <row r="93" spans="5:7" ht="15" customHeight="1">
      <c r="E93" s="9"/>
      <c r="F93" s="79"/>
      <c r="G93" s="80"/>
    </row>
    <row r="94" spans="5:7" ht="15" customHeight="1">
      <c r="E94" s="9"/>
      <c r="F94" s="79"/>
      <c r="G94" s="80"/>
    </row>
    <row r="95" spans="5:7" ht="15" customHeight="1">
      <c r="E95" s="9"/>
      <c r="F95" s="79"/>
      <c r="G95" s="80"/>
    </row>
    <row r="96" spans="5:7" ht="15" customHeight="1">
      <c r="E96" s="9"/>
      <c r="F96" s="79"/>
      <c r="G96" s="80"/>
    </row>
    <row r="97" spans="5:7" ht="15" customHeight="1">
      <c r="E97" s="9"/>
      <c r="F97" s="79"/>
      <c r="G97" s="80"/>
    </row>
    <row r="98" spans="5:7" ht="15" customHeight="1">
      <c r="E98" s="9"/>
      <c r="F98" s="79"/>
      <c r="G98" s="80"/>
    </row>
    <row r="99" spans="5:7" ht="15" customHeight="1">
      <c r="E99" s="9"/>
      <c r="F99" s="79"/>
      <c r="G99" s="80"/>
    </row>
    <row r="100" spans="5:7" ht="15" customHeight="1">
      <c r="E100" s="9"/>
      <c r="F100" s="79"/>
      <c r="G100" s="80"/>
    </row>
    <row r="101" spans="5:7" ht="15" customHeight="1">
      <c r="E101" s="9"/>
      <c r="F101" s="79"/>
      <c r="G101" s="80"/>
    </row>
    <row r="102" spans="5:7" ht="15" customHeight="1">
      <c r="E102" s="9"/>
      <c r="F102" s="79"/>
      <c r="G102" s="80"/>
    </row>
    <row r="103" spans="5:7" ht="15" customHeight="1">
      <c r="E103" s="9"/>
      <c r="F103" s="79"/>
      <c r="G103" s="80"/>
    </row>
    <row r="104" spans="5:7" ht="15" customHeight="1">
      <c r="E104" s="9"/>
      <c r="F104" s="79"/>
      <c r="G104" s="80"/>
    </row>
    <row r="105" spans="5:7" ht="15" customHeight="1">
      <c r="E105" s="9"/>
      <c r="F105" s="79"/>
      <c r="G105" s="80"/>
    </row>
    <row r="106" spans="5:7" ht="15" customHeight="1">
      <c r="E106" s="9"/>
      <c r="F106" s="79"/>
      <c r="G106" s="80"/>
    </row>
    <row r="107" spans="5:7" ht="15" customHeight="1">
      <c r="E107" s="9"/>
      <c r="F107" s="79"/>
      <c r="G107" s="80"/>
    </row>
    <row r="108" spans="5:7" ht="15" customHeight="1">
      <c r="E108" s="9"/>
      <c r="F108" s="79"/>
      <c r="G108" s="80"/>
    </row>
    <row r="109" spans="5:7" ht="15" customHeight="1">
      <c r="E109" s="9"/>
      <c r="F109" s="79"/>
      <c r="G109" s="80"/>
    </row>
    <row r="110" spans="5:7" ht="15" customHeight="1">
      <c r="E110" s="9"/>
      <c r="F110" s="79"/>
      <c r="G110" s="80"/>
    </row>
    <row r="111" spans="5:7" ht="15" customHeight="1">
      <c r="E111" s="9"/>
      <c r="F111" s="79"/>
      <c r="G111" s="80"/>
    </row>
    <row r="112" spans="5:7" ht="15" customHeight="1">
      <c r="E112" s="9"/>
      <c r="F112" s="79"/>
      <c r="G112" s="80"/>
    </row>
    <row r="113" spans="5:7" ht="15" customHeight="1">
      <c r="E113" s="9"/>
      <c r="F113" s="79"/>
      <c r="G113" s="80"/>
    </row>
    <row r="114" spans="5:7" ht="15" customHeight="1">
      <c r="E114" s="9"/>
      <c r="F114" s="79"/>
      <c r="G114" s="80"/>
    </row>
    <row r="115" spans="5:7" ht="15" customHeight="1">
      <c r="E115" s="9"/>
      <c r="F115" s="79"/>
      <c r="G115" s="80"/>
    </row>
    <row r="116" spans="5:7" ht="15" customHeight="1">
      <c r="E116" s="9"/>
      <c r="F116" s="79"/>
      <c r="G116" s="80"/>
    </row>
    <row r="117" spans="5:7" ht="15" customHeight="1">
      <c r="E117" s="9"/>
      <c r="F117" s="79"/>
      <c r="G117" s="80"/>
    </row>
    <row r="118" spans="5:7" ht="15" customHeight="1">
      <c r="E118" s="9"/>
      <c r="F118" s="79"/>
      <c r="G118" s="80"/>
    </row>
    <row r="119" spans="5:7" ht="15" customHeight="1">
      <c r="E119" s="9"/>
      <c r="F119" s="79"/>
      <c r="G119" s="80"/>
    </row>
    <row r="120" spans="5:7" ht="15" customHeight="1">
      <c r="E120" s="9"/>
      <c r="F120" s="79"/>
      <c r="G120" s="80"/>
    </row>
    <row r="121" spans="5:7" ht="15" customHeight="1">
      <c r="E121" s="9"/>
      <c r="F121" s="79"/>
      <c r="G121" s="80"/>
    </row>
    <row r="122" spans="5:7" ht="15" customHeight="1">
      <c r="E122" s="9"/>
      <c r="F122" s="79"/>
      <c r="G122" s="80"/>
    </row>
    <row r="123" spans="5:7" ht="15" customHeight="1">
      <c r="E123" s="9"/>
      <c r="F123" s="79"/>
      <c r="G123" s="80"/>
    </row>
    <row r="124" spans="5:7" ht="15" customHeight="1">
      <c r="E124" s="9"/>
      <c r="F124" s="79"/>
      <c r="G124" s="80"/>
    </row>
    <row r="125" spans="5:7" ht="15" customHeight="1">
      <c r="E125" s="9"/>
      <c r="F125" s="79"/>
      <c r="G125" s="80"/>
    </row>
    <row r="126" spans="5:7" ht="15" customHeight="1">
      <c r="E126" s="9"/>
      <c r="F126" s="79"/>
      <c r="G126" s="80"/>
    </row>
    <row r="127" spans="5:7" ht="15" customHeight="1">
      <c r="E127" s="9"/>
      <c r="F127" s="79"/>
      <c r="G127" s="80"/>
    </row>
    <row r="128" spans="5:7" ht="15" customHeight="1">
      <c r="E128" s="9"/>
      <c r="F128" s="79"/>
      <c r="G128" s="80"/>
    </row>
    <row r="129" spans="5:7" ht="15" customHeight="1">
      <c r="E129" s="9"/>
      <c r="F129" s="79"/>
      <c r="G129" s="80"/>
    </row>
    <row r="130" spans="5:7" ht="15" customHeight="1">
      <c r="E130" s="9"/>
      <c r="F130" s="79"/>
      <c r="G130" s="80"/>
    </row>
    <row r="131" spans="5:7" ht="15" customHeight="1">
      <c r="E131" s="9"/>
      <c r="F131" s="79"/>
      <c r="G131" s="80"/>
    </row>
    <row r="132" spans="5:7" ht="15" customHeight="1">
      <c r="E132" s="9"/>
      <c r="F132" s="79"/>
      <c r="G132" s="80"/>
    </row>
    <row r="133" spans="5:7" ht="15" customHeight="1">
      <c r="E133" s="9"/>
      <c r="F133" s="79"/>
      <c r="G133" s="80"/>
    </row>
    <row r="134" spans="5:7" ht="15" customHeight="1">
      <c r="E134" s="9"/>
      <c r="F134" s="79"/>
      <c r="G134" s="80"/>
    </row>
    <row r="135" spans="5:7" ht="15" customHeight="1">
      <c r="E135" s="9"/>
      <c r="F135" s="79"/>
      <c r="G135" s="80"/>
    </row>
    <row r="136" spans="5:7" ht="15" customHeight="1">
      <c r="E136" s="9"/>
      <c r="F136" s="79"/>
      <c r="G136" s="80"/>
    </row>
    <row r="137" spans="5:7" ht="15" customHeight="1">
      <c r="E137" s="9"/>
      <c r="F137" s="79"/>
      <c r="G137" s="80"/>
    </row>
    <row r="138" spans="5:7" ht="15" customHeight="1">
      <c r="E138" s="9"/>
      <c r="F138" s="79"/>
      <c r="G138" s="80"/>
    </row>
    <row r="139" spans="5:7" ht="15" customHeight="1">
      <c r="E139" s="9"/>
      <c r="F139" s="79"/>
      <c r="G139" s="80"/>
    </row>
    <row r="140" spans="5:7" ht="15" customHeight="1">
      <c r="E140" s="9"/>
      <c r="F140" s="79"/>
      <c r="G140" s="80"/>
    </row>
    <row r="141" spans="5:7" ht="15" customHeight="1">
      <c r="E141" s="9"/>
      <c r="F141" s="79"/>
      <c r="G141" s="80"/>
    </row>
    <row r="142" spans="5:7" ht="15" customHeight="1">
      <c r="E142" s="9"/>
      <c r="F142" s="79"/>
      <c r="G142" s="80"/>
    </row>
    <row r="143" spans="5:7" ht="15" customHeight="1">
      <c r="F143" s="79"/>
      <c r="G143" s="80"/>
    </row>
    <row r="144" spans="5:7" ht="15" customHeight="1">
      <c r="F144" s="79"/>
      <c r="G144" s="80"/>
    </row>
    <row r="145" spans="6:7" ht="15" customHeight="1">
      <c r="F145" s="79"/>
      <c r="G145" s="80"/>
    </row>
    <row r="146" spans="6:7" ht="15" customHeight="1">
      <c r="F146" s="79"/>
      <c r="G146" s="80"/>
    </row>
    <row r="147" spans="6:7" ht="15" customHeight="1">
      <c r="F147" s="79"/>
      <c r="G147" s="80"/>
    </row>
    <row r="148" spans="6:7" ht="15" customHeight="1">
      <c r="F148" s="79"/>
      <c r="G148" s="80"/>
    </row>
    <row r="149" spans="6:7" ht="15" customHeight="1">
      <c r="F149" s="79"/>
      <c r="G149" s="80"/>
    </row>
    <row r="150" spans="6:7" ht="15" customHeight="1">
      <c r="F150" s="79"/>
      <c r="G150" s="80"/>
    </row>
    <row r="151" spans="6:7" ht="15" customHeight="1">
      <c r="F151" s="79"/>
      <c r="G151" s="80"/>
    </row>
    <row r="152" spans="6:7" ht="15" customHeight="1">
      <c r="F152" s="79"/>
      <c r="G152" s="80"/>
    </row>
    <row r="153" spans="6:7" ht="15" customHeight="1">
      <c r="F153" s="79"/>
      <c r="G153" s="80"/>
    </row>
    <row r="154" spans="6:7" ht="15" customHeight="1">
      <c r="F154" s="79"/>
      <c r="G154" s="80"/>
    </row>
    <row r="155" spans="6:7" ht="15" customHeight="1">
      <c r="F155" s="79"/>
      <c r="G155" s="80"/>
    </row>
    <row r="156" spans="6:7" ht="15" customHeight="1">
      <c r="F156" s="79"/>
      <c r="G156" s="80"/>
    </row>
    <row r="157" spans="6:7" ht="15" customHeight="1">
      <c r="F157" s="79"/>
      <c r="G157" s="80"/>
    </row>
    <row r="158" spans="6:7" ht="15" customHeight="1">
      <c r="F158" s="79"/>
      <c r="G158" s="80"/>
    </row>
    <row r="159" spans="6:7" ht="15" customHeight="1">
      <c r="F159" s="79"/>
      <c r="G159" s="80"/>
    </row>
    <row r="160" spans="6:7" ht="15" customHeight="1">
      <c r="F160" s="79"/>
      <c r="G160" s="80"/>
    </row>
    <row r="161" spans="6:7" ht="15" customHeight="1">
      <c r="F161" s="79"/>
      <c r="G161" s="80"/>
    </row>
    <row r="162" spans="6:7" ht="15" customHeight="1">
      <c r="F162" s="79"/>
      <c r="G162" s="80"/>
    </row>
    <row r="163" spans="6:7" ht="15" customHeight="1">
      <c r="F163" s="79"/>
      <c r="G163" s="80"/>
    </row>
    <row r="164" spans="6:7" ht="15" customHeight="1">
      <c r="F164" s="79"/>
      <c r="G164" s="80"/>
    </row>
    <row r="165" spans="6:7" ht="15" customHeight="1">
      <c r="F165" s="79"/>
      <c r="G165" s="80"/>
    </row>
    <row r="166" spans="6:7" ht="15" customHeight="1">
      <c r="F166" s="79"/>
      <c r="G166" s="80"/>
    </row>
    <row r="167" spans="6:7" ht="15" customHeight="1">
      <c r="F167" s="79"/>
      <c r="G167" s="80"/>
    </row>
    <row r="168" spans="6:7" ht="15" customHeight="1">
      <c r="F168" s="79"/>
      <c r="G168" s="80"/>
    </row>
    <row r="169" spans="6:7" ht="15" customHeight="1">
      <c r="F169" s="79"/>
      <c r="G169" s="80"/>
    </row>
    <row r="170" spans="6:7" ht="15" customHeight="1">
      <c r="F170" s="79"/>
      <c r="G170" s="80"/>
    </row>
    <row r="171" spans="6:7" ht="15" customHeight="1">
      <c r="F171" s="79"/>
      <c r="G171" s="80"/>
    </row>
    <row r="172" spans="6:7" ht="15" customHeight="1">
      <c r="F172" s="79"/>
      <c r="G172" s="80"/>
    </row>
    <row r="173" spans="6:7" ht="15" customHeight="1">
      <c r="F173" s="79"/>
      <c r="G173" s="80"/>
    </row>
    <row r="174" spans="6:7" ht="15" customHeight="1">
      <c r="F174" s="79"/>
      <c r="G174" s="80"/>
    </row>
    <row r="175" spans="6:7" ht="15" customHeight="1">
      <c r="F175" s="79"/>
      <c r="G175" s="80"/>
    </row>
    <row r="176" spans="6:7" ht="15" customHeight="1">
      <c r="F176" s="79"/>
      <c r="G176" s="80"/>
    </row>
    <row r="177" spans="6:7" ht="15" customHeight="1">
      <c r="F177" s="79"/>
      <c r="G177" s="80"/>
    </row>
    <row r="178" spans="6:7" ht="15" customHeight="1">
      <c r="F178" s="79"/>
      <c r="G178" s="80"/>
    </row>
    <row r="179" spans="6:7" ht="15" customHeight="1">
      <c r="F179" s="79"/>
      <c r="G179" s="80"/>
    </row>
    <row r="180" spans="6:7" ht="15" customHeight="1">
      <c r="F180" s="79"/>
      <c r="G180" s="80"/>
    </row>
    <row r="181" spans="6:7" ht="15" customHeight="1">
      <c r="F181" s="79"/>
      <c r="G181" s="80"/>
    </row>
    <row r="182" spans="6:7" ht="15" customHeight="1">
      <c r="F182" s="79"/>
      <c r="G182" s="80"/>
    </row>
    <row r="183" spans="6:7" ht="15" customHeight="1">
      <c r="F183" s="79"/>
      <c r="G183" s="80"/>
    </row>
    <row r="184" spans="6:7" ht="15" customHeight="1">
      <c r="F184" s="79"/>
      <c r="G184" s="80"/>
    </row>
    <row r="185" spans="6:7" ht="15" customHeight="1">
      <c r="F185" s="79"/>
      <c r="G185" s="80"/>
    </row>
    <row r="186" spans="6:7" ht="15" customHeight="1">
      <c r="F186" s="79"/>
      <c r="G186" s="80"/>
    </row>
    <row r="187" spans="6:7" ht="15" customHeight="1">
      <c r="F187" s="79"/>
      <c r="G187" s="80"/>
    </row>
    <row r="188" spans="6:7" ht="15" customHeight="1">
      <c r="F188" s="79"/>
      <c r="G188" s="80"/>
    </row>
    <row r="189" spans="6:7" ht="15" customHeight="1">
      <c r="F189" s="79"/>
      <c r="G189" s="80"/>
    </row>
    <row r="190" spans="6:7" ht="15" customHeight="1">
      <c r="F190" s="79"/>
      <c r="G190" s="80"/>
    </row>
    <row r="191" spans="6:7" ht="15" customHeight="1">
      <c r="F191" s="79"/>
      <c r="G191" s="80"/>
    </row>
    <row r="192" spans="6:7" ht="15" customHeight="1">
      <c r="F192" s="79"/>
      <c r="G192" s="80"/>
    </row>
    <row r="193" spans="6:7" ht="15" customHeight="1">
      <c r="F193" s="79"/>
      <c r="G193" s="80"/>
    </row>
    <row r="194" spans="6:7" ht="15" customHeight="1">
      <c r="F194" s="79"/>
      <c r="G194" s="80"/>
    </row>
    <row r="195" spans="6:7" ht="15" customHeight="1">
      <c r="F195" s="79"/>
      <c r="G195" s="80"/>
    </row>
    <row r="196" spans="6:7" ht="15" customHeight="1">
      <c r="F196" s="79"/>
      <c r="G196" s="80"/>
    </row>
    <row r="197" spans="6:7" ht="15" customHeight="1">
      <c r="F197" s="79"/>
      <c r="G197" s="80"/>
    </row>
    <row r="198" spans="6:7" ht="15" customHeight="1">
      <c r="F198" s="79"/>
      <c r="G198" s="80"/>
    </row>
    <row r="199" spans="6:7" ht="15" customHeight="1">
      <c r="F199" s="79"/>
      <c r="G199" s="80"/>
    </row>
    <row r="200" spans="6:7" ht="15" customHeight="1">
      <c r="F200" s="79"/>
      <c r="G200" s="80"/>
    </row>
    <row r="201" spans="6:7" ht="15" customHeight="1">
      <c r="F201" s="79"/>
      <c r="G201" s="80"/>
    </row>
    <row r="202" spans="6:7" ht="15" customHeight="1">
      <c r="F202" s="79"/>
      <c r="G202" s="80"/>
    </row>
    <row r="203" spans="6:7" ht="15" customHeight="1">
      <c r="F203" s="79"/>
      <c r="G203" s="80"/>
    </row>
    <row r="204" spans="6:7" ht="15" customHeight="1">
      <c r="F204" s="79"/>
      <c r="G204" s="80"/>
    </row>
    <row r="205" spans="6:7" ht="15" customHeight="1">
      <c r="F205" s="79"/>
      <c r="G205" s="80"/>
    </row>
    <row r="206" spans="6:7" ht="15" customHeight="1">
      <c r="F206" s="79"/>
      <c r="G206" s="80"/>
    </row>
    <row r="207" spans="6:7" ht="15" customHeight="1">
      <c r="F207" s="79"/>
      <c r="G207" s="80"/>
    </row>
    <row r="208" spans="6:7" ht="15" customHeight="1">
      <c r="F208" s="79"/>
      <c r="G208" s="80"/>
    </row>
    <row r="209" spans="6:7" ht="15" customHeight="1">
      <c r="F209" s="79"/>
      <c r="G209" s="80"/>
    </row>
    <row r="210" spans="6:7" ht="15" customHeight="1">
      <c r="F210" s="79"/>
      <c r="G210" s="80"/>
    </row>
    <row r="211" spans="6:7" ht="15" customHeight="1">
      <c r="F211" s="79"/>
      <c r="G211" s="80"/>
    </row>
    <row r="212" spans="6:7" ht="15" customHeight="1">
      <c r="F212" s="79"/>
      <c r="G212" s="80"/>
    </row>
    <row r="213" spans="6:7" ht="15" customHeight="1">
      <c r="F213" s="79"/>
      <c r="G213" s="80"/>
    </row>
    <row r="214" spans="6:7" ht="15" customHeight="1">
      <c r="F214" s="79"/>
      <c r="G214" s="80"/>
    </row>
    <row r="215" spans="6:7" ht="15" customHeight="1">
      <c r="F215" s="79"/>
      <c r="G215" s="80"/>
    </row>
    <row r="216" spans="6:7" ht="15" customHeight="1">
      <c r="F216" s="79"/>
      <c r="G216" s="80"/>
    </row>
    <row r="217" spans="6:7" ht="15" customHeight="1">
      <c r="F217" s="79"/>
      <c r="G217" s="80"/>
    </row>
    <row r="218" spans="6:7" ht="15" customHeight="1">
      <c r="F218" s="79"/>
      <c r="G218" s="80"/>
    </row>
    <row r="219" spans="6:7" ht="15" customHeight="1">
      <c r="F219" s="79"/>
      <c r="G219" s="80"/>
    </row>
    <row r="220" spans="6:7" ht="15" customHeight="1">
      <c r="F220" s="79"/>
      <c r="G220" s="80"/>
    </row>
    <row r="221" spans="6:7" ht="15" customHeight="1">
      <c r="F221" s="79"/>
      <c r="G221" s="80"/>
    </row>
    <row r="222" spans="6:7" ht="15" customHeight="1">
      <c r="F222" s="79"/>
      <c r="G222" s="80"/>
    </row>
    <row r="223" spans="6:7" ht="15" customHeight="1">
      <c r="F223" s="79"/>
      <c r="G223" s="80"/>
    </row>
    <row r="224" spans="6:7" ht="15" customHeight="1">
      <c r="F224" s="79"/>
      <c r="G224" s="80"/>
    </row>
    <row r="225" spans="6:7" ht="15" customHeight="1">
      <c r="F225" s="79"/>
      <c r="G225" s="80"/>
    </row>
    <row r="226" spans="6:7" ht="15" customHeight="1">
      <c r="F226" s="79"/>
      <c r="G226" s="80"/>
    </row>
    <row r="227" spans="6:7" ht="15" customHeight="1">
      <c r="F227" s="79"/>
      <c r="G227" s="80"/>
    </row>
    <row r="228" spans="6:7" ht="15" customHeight="1">
      <c r="F228" s="79"/>
      <c r="G228" s="80"/>
    </row>
    <row r="229" spans="6:7" ht="15" customHeight="1">
      <c r="F229" s="79"/>
      <c r="G229" s="80"/>
    </row>
    <row r="230" spans="6:7" ht="15" customHeight="1">
      <c r="F230" s="79"/>
      <c r="G230" s="80"/>
    </row>
    <row r="231" spans="6:7" ht="15" customHeight="1">
      <c r="F231" s="79"/>
      <c r="G231" s="80"/>
    </row>
    <row r="232" spans="6:7" ht="15" customHeight="1">
      <c r="F232" s="79"/>
      <c r="G232" s="80"/>
    </row>
    <row r="233" spans="6:7" ht="15" customHeight="1">
      <c r="F233" s="79"/>
      <c r="G233" s="80"/>
    </row>
    <row r="234" spans="6:7" ht="15" customHeight="1">
      <c r="F234" s="79"/>
      <c r="G234" s="80"/>
    </row>
    <row r="235" spans="6:7" ht="15" customHeight="1">
      <c r="F235" s="79"/>
      <c r="G235" s="80"/>
    </row>
    <row r="236" spans="6:7" ht="15" customHeight="1">
      <c r="F236" s="79"/>
      <c r="G236" s="80"/>
    </row>
    <row r="237" spans="6:7" ht="15" customHeight="1">
      <c r="F237" s="79"/>
      <c r="G237" s="80"/>
    </row>
    <row r="238" spans="6:7" ht="15" customHeight="1">
      <c r="F238" s="79"/>
      <c r="G238" s="80"/>
    </row>
    <row r="239" spans="6:7" ht="15" customHeight="1">
      <c r="F239" s="79"/>
      <c r="G239" s="80"/>
    </row>
    <row r="240" spans="6:7" ht="15" customHeight="1">
      <c r="F240" s="79"/>
      <c r="G240" s="80"/>
    </row>
    <row r="241" spans="6:7" ht="15" customHeight="1">
      <c r="F241" s="79"/>
      <c r="G241" s="80"/>
    </row>
    <row r="242" spans="6:7" ht="15" customHeight="1">
      <c r="F242" s="79"/>
      <c r="G242" s="80"/>
    </row>
    <row r="243" spans="6:7" ht="15" customHeight="1">
      <c r="F243" s="79"/>
      <c r="G243" s="80"/>
    </row>
    <row r="244" spans="6:7" ht="15" customHeight="1">
      <c r="F244" s="79"/>
      <c r="G244" s="80"/>
    </row>
    <row r="245" spans="6:7" ht="15" customHeight="1">
      <c r="F245" s="79"/>
      <c r="G245" s="80"/>
    </row>
    <row r="246" spans="6:7" ht="15" customHeight="1">
      <c r="F246" s="79"/>
      <c r="G246" s="80"/>
    </row>
    <row r="247" spans="6:7" ht="15" customHeight="1">
      <c r="F247" s="79"/>
      <c r="G247" s="80"/>
    </row>
    <row r="248" spans="6:7" ht="15" customHeight="1">
      <c r="F248" s="79"/>
      <c r="G248" s="80"/>
    </row>
    <row r="249" spans="6:7" ht="15" customHeight="1">
      <c r="F249" s="79"/>
      <c r="G249" s="80"/>
    </row>
    <row r="250" spans="6:7" ht="15" customHeight="1">
      <c r="F250" s="79"/>
      <c r="G250" s="80"/>
    </row>
    <row r="251" spans="6:7" ht="15" customHeight="1">
      <c r="F251" s="79"/>
      <c r="G251" s="80"/>
    </row>
    <row r="252" spans="6:7" ht="15" customHeight="1">
      <c r="F252" s="79"/>
      <c r="G252" s="80"/>
    </row>
    <row r="253" spans="6:7" ht="15" customHeight="1">
      <c r="F253" s="79"/>
      <c r="G253" s="80"/>
    </row>
    <row r="254" spans="6:7" ht="15" customHeight="1">
      <c r="F254" s="79"/>
      <c r="G254" s="80"/>
    </row>
    <row r="255" spans="6:7" ht="15" customHeight="1">
      <c r="F255" s="79"/>
      <c r="G255" s="80"/>
    </row>
    <row r="256" spans="6:7" ht="15" customHeight="1">
      <c r="F256" s="79"/>
      <c r="G256" s="80"/>
    </row>
    <row r="257" spans="6:7" ht="15" customHeight="1">
      <c r="F257" s="79"/>
      <c r="G257" s="80"/>
    </row>
    <row r="258" spans="6:7">
      <c r="F258" s="79"/>
      <c r="G258" s="80"/>
    </row>
    <row r="259" spans="6:7">
      <c r="F259" s="79"/>
      <c r="G259" s="80"/>
    </row>
    <row r="260" spans="6:7">
      <c r="F260" s="79"/>
      <c r="G260" s="80"/>
    </row>
    <row r="261" spans="6:7">
      <c r="F261" s="79"/>
      <c r="G261" s="80"/>
    </row>
    <row r="262" spans="6:7">
      <c r="F262" s="79"/>
      <c r="G262" s="80"/>
    </row>
    <row r="263" spans="6:7">
      <c r="F263" s="79"/>
      <c r="G263" s="80"/>
    </row>
    <row r="264" spans="6:7">
      <c r="F264" s="79"/>
      <c r="G264" s="80"/>
    </row>
    <row r="265" spans="6:7">
      <c r="F265" s="79"/>
      <c r="G265" s="80"/>
    </row>
    <row r="266" spans="6:7">
      <c r="F266" s="79"/>
      <c r="G266" s="80"/>
    </row>
    <row r="267" spans="6:7">
      <c r="F267" s="79"/>
      <c r="G267" s="80"/>
    </row>
    <row r="268" spans="6:7">
      <c r="F268" s="79"/>
      <c r="G268" s="80"/>
    </row>
    <row r="269" spans="6:7">
      <c r="F269" s="79"/>
      <c r="G269" s="80"/>
    </row>
    <row r="270" spans="6:7">
      <c r="F270" s="79"/>
      <c r="G270" s="80"/>
    </row>
    <row r="271" spans="6:7">
      <c r="F271" s="79"/>
      <c r="G271" s="80"/>
    </row>
    <row r="272" spans="6:7">
      <c r="F272" s="79"/>
      <c r="G272" s="80"/>
    </row>
    <row r="273" spans="6:7">
      <c r="F273" s="79"/>
      <c r="G273" s="80"/>
    </row>
    <row r="274" spans="6:7">
      <c r="F274" s="79"/>
      <c r="G274" s="80"/>
    </row>
    <row r="275" spans="6:7">
      <c r="F275" s="79"/>
      <c r="G275" s="80"/>
    </row>
    <row r="276" spans="6:7">
      <c r="F276" s="79"/>
      <c r="G276" s="80"/>
    </row>
    <row r="277" spans="6:7">
      <c r="F277" s="79"/>
      <c r="G277" s="80"/>
    </row>
    <row r="278" spans="6:7">
      <c r="F278" s="79"/>
      <c r="G278" s="80"/>
    </row>
    <row r="279" spans="6:7">
      <c r="F279" s="79"/>
      <c r="G279" s="80"/>
    </row>
    <row r="280" spans="6:7">
      <c r="F280" s="79"/>
      <c r="G280" s="80"/>
    </row>
    <row r="281" spans="6:7">
      <c r="F281" s="79"/>
      <c r="G281" s="80"/>
    </row>
    <row r="282" spans="6:7">
      <c r="F282" s="79"/>
      <c r="G282" s="80"/>
    </row>
    <row r="283" spans="6:7">
      <c r="F283" s="79"/>
      <c r="G283" s="80"/>
    </row>
    <row r="284" spans="6:7">
      <c r="F284" s="79"/>
      <c r="G284" s="80"/>
    </row>
    <row r="285" spans="6:7">
      <c r="F285" s="79"/>
      <c r="G285" s="80"/>
    </row>
    <row r="286" spans="6:7">
      <c r="F286" s="79"/>
      <c r="G286" s="80"/>
    </row>
    <row r="287" spans="6:7">
      <c r="F287" s="79"/>
      <c r="G287" s="80"/>
    </row>
    <row r="288" spans="6:7">
      <c r="F288" s="79"/>
      <c r="G288" s="80"/>
    </row>
    <row r="289" spans="6:7">
      <c r="F289" s="79"/>
      <c r="G289" s="80"/>
    </row>
    <row r="290" spans="6:7">
      <c r="F290" s="79"/>
      <c r="G290" s="80"/>
    </row>
    <row r="291" spans="6:7">
      <c r="F291" s="79"/>
      <c r="G291" s="80"/>
    </row>
    <row r="292" spans="6:7">
      <c r="F292" s="79"/>
      <c r="G292" s="80"/>
    </row>
    <row r="293" spans="6:7">
      <c r="F293" s="79"/>
      <c r="G293" s="80"/>
    </row>
    <row r="294" spans="6:7">
      <c r="F294" s="79"/>
      <c r="G294" s="80"/>
    </row>
    <row r="295" spans="6:7">
      <c r="F295" s="79"/>
      <c r="G295" s="80"/>
    </row>
    <row r="296" spans="6:7">
      <c r="F296" s="79"/>
      <c r="G296" s="80"/>
    </row>
    <row r="297" spans="6:7">
      <c r="F297" s="79"/>
      <c r="G297" s="80"/>
    </row>
    <row r="298" spans="6:7">
      <c r="F298" s="79"/>
      <c r="G298" s="80"/>
    </row>
    <row r="299" spans="6:7">
      <c r="F299" s="79"/>
      <c r="G299" s="80"/>
    </row>
    <row r="300" spans="6:7">
      <c r="F300" s="79"/>
      <c r="G300" s="80"/>
    </row>
    <row r="301" spans="6:7">
      <c r="F301" s="79"/>
      <c r="G301" s="80"/>
    </row>
    <row r="302" spans="6:7">
      <c r="F302" s="79"/>
      <c r="G302" s="80"/>
    </row>
    <row r="303" spans="6:7">
      <c r="F303" s="79"/>
      <c r="G303" s="80"/>
    </row>
    <row r="304" spans="6:7">
      <c r="F304" s="79"/>
      <c r="G304" s="80"/>
    </row>
    <row r="305" spans="6:7">
      <c r="F305" s="79"/>
      <c r="G305" s="80"/>
    </row>
    <row r="306" spans="6:7">
      <c r="F306" s="79"/>
      <c r="G306" s="80"/>
    </row>
    <row r="307" spans="6:7">
      <c r="F307" s="79"/>
      <c r="G307" s="80"/>
    </row>
    <row r="308" spans="6:7">
      <c r="F308" s="79"/>
      <c r="G308" s="80"/>
    </row>
    <row r="309" spans="6:7">
      <c r="F309" s="79"/>
      <c r="G309" s="80"/>
    </row>
    <row r="310" spans="6:7">
      <c r="F310" s="79"/>
      <c r="G310" s="80"/>
    </row>
    <row r="311" spans="6:7">
      <c r="F311" s="79"/>
      <c r="G311" s="80"/>
    </row>
    <row r="312" spans="6:7">
      <c r="F312" s="79"/>
      <c r="G312" s="80"/>
    </row>
    <row r="313" spans="6:7">
      <c r="F313" s="79"/>
      <c r="G313" s="80"/>
    </row>
    <row r="314" spans="6:7">
      <c r="F314" s="79"/>
      <c r="G314" s="80"/>
    </row>
    <row r="315" spans="6:7">
      <c r="F315" s="79"/>
      <c r="G315" s="80"/>
    </row>
    <row r="316" spans="6:7">
      <c r="F316" s="79"/>
      <c r="G316" s="80"/>
    </row>
    <row r="317" spans="6:7">
      <c r="F317" s="79"/>
      <c r="G317" s="80"/>
    </row>
    <row r="318" spans="6:7">
      <c r="F318" s="79"/>
      <c r="G318" s="80"/>
    </row>
    <row r="319" spans="6:7">
      <c r="F319" s="79"/>
      <c r="G319" s="80"/>
    </row>
    <row r="320" spans="6:7">
      <c r="F320" s="79"/>
      <c r="G320" s="80"/>
    </row>
    <row r="321" spans="6:7">
      <c r="F321" s="79"/>
      <c r="G321" s="80"/>
    </row>
    <row r="322" spans="6:7">
      <c r="F322" s="79"/>
      <c r="G322" s="80"/>
    </row>
    <row r="323" spans="6:7">
      <c r="F323" s="79"/>
      <c r="G323" s="80"/>
    </row>
    <row r="324" spans="6:7">
      <c r="F324" s="79"/>
      <c r="G324" s="80"/>
    </row>
    <row r="325" spans="6:7">
      <c r="F325" s="79"/>
      <c r="G325" s="80"/>
    </row>
    <row r="326" spans="6:7">
      <c r="F326" s="79"/>
      <c r="G326" s="80"/>
    </row>
    <row r="327" spans="6:7">
      <c r="F327" s="79"/>
      <c r="G327" s="80"/>
    </row>
    <row r="328" spans="6:7">
      <c r="F328" s="79"/>
      <c r="G328" s="80"/>
    </row>
    <row r="329" spans="6:7">
      <c r="F329" s="79"/>
      <c r="G329" s="80"/>
    </row>
    <row r="330" spans="6:7">
      <c r="F330" s="79"/>
      <c r="G330" s="80"/>
    </row>
    <row r="331" spans="6:7">
      <c r="F331" s="79"/>
      <c r="G331" s="80"/>
    </row>
    <row r="332" spans="6:7">
      <c r="F332" s="79"/>
      <c r="G332" s="80"/>
    </row>
    <row r="333" spans="6:7">
      <c r="F333" s="79"/>
      <c r="G333" s="80"/>
    </row>
    <row r="334" spans="6:7">
      <c r="F334" s="79"/>
      <c r="G334" s="80"/>
    </row>
    <row r="335" spans="6:7">
      <c r="F335" s="79"/>
      <c r="G335" s="80"/>
    </row>
    <row r="336" spans="6:7">
      <c r="F336" s="79"/>
      <c r="G336" s="80"/>
    </row>
    <row r="337" spans="6:7">
      <c r="F337" s="79"/>
      <c r="G337" s="80"/>
    </row>
    <row r="338" spans="6:7">
      <c r="F338" s="79"/>
      <c r="G338" s="80"/>
    </row>
    <row r="339" spans="6:7">
      <c r="F339" s="79"/>
      <c r="G339" s="80"/>
    </row>
    <row r="340" spans="6:7">
      <c r="F340" s="79"/>
      <c r="G340" s="80"/>
    </row>
    <row r="341" spans="6:7">
      <c r="F341" s="79"/>
      <c r="G341" s="80"/>
    </row>
    <row r="342" spans="6:7">
      <c r="F342" s="79"/>
      <c r="G342" s="80"/>
    </row>
    <row r="343" spans="6:7">
      <c r="F343" s="79"/>
      <c r="G343" s="80"/>
    </row>
    <row r="344" spans="6:7">
      <c r="F344" s="79"/>
      <c r="G344" s="80"/>
    </row>
    <row r="345" spans="6:7">
      <c r="F345" s="79"/>
      <c r="G345" s="80"/>
    </row>
    <row r="346" spans="6:7">
      <c r="F346" s="79"/>
      <c r="G346" s="80"/>
    </row>
    <row r="347" spans="6:7">
      <c r="F347" s="79"/>
      <c r="G347" s="80"/>
    </row>
    <row r="348" spans="6:7">
      <c r="F348" s="79"/>
      <c r="G348" s="80"/>
    </row>
    <row r="349" spans="6:7">
      <c r="F349" s="79"/>
      <c r="G349" s="80"/>
    </row>
    <row r="350" spans="6:7">
      <c r="F350" s="79"/>
      <c r="G350" s="80"/>
    </row>
    <row r="351" spans="6:7">
      <c r="F351" s="79"/>
      <c r="G351" s="80"/>
    </row>
    <row r="352" spans="6:7">
      <c r="F352" s="79"/>
      <c r="G352" s="80"/>
    </row>
    <row r="353" spans="6:7">
      <c r="F353" s="79"/>
      <c r="G353" s="80"/>
    </row>
    <row r="354" spans="6:7">
      <c r="F354" s="79"/>
      <c r="G354" s="80"/>
    </row>
    <row r="355" spans="6:7">
      <c r="F355" s="79"/>
      <c r="G355" s="80"/>
    </row>
    <row r="356" spans="6:7">
      <c r="F356" s="79"/>
      <c r="G356" s="80"/>
    </row>
    <row r="357" spans="6:7">
      <c r="F357" s="79"/>
      <c r="G357" s="80"/>
    </row>
    <row r="358" spans="6:7">
      <c r="F358" s="79"/>
      <c r="G358" s="80"/>
    </row>
    <row r="359" spans="6:7">
      <c r="F359" s="79"/>
      <c r="G359" s="80"/>
    </row>
    <row r="360" spans="6:7">
      <c r="F360" s="79"/>
      <c r="G360" s="80"/>
    </row>
    <row r="361" spans="6:7">
      <c r="F361" s="79"/>
      <c r="G361" s="80"/>
    </row>
    <row r="362" spans="6:7">
      <c r="F362" s="79"/>
      <c r="G362" s="80"/>
    </row>
    <row r="363" spans="6:7">
      <c r="F363" s="79"/>
      <c r="G363" s="80"/>
    </row>
    <row r="364" spans="6:7">
      <c r="F364" s="79"/>
      <c r="G364" s="80"/>
    </row>
    <row r="365" spans="6:7">
      <c r="F365" s="79"/>
      <c r="G365" s="80"/>
    </row>
    <row r="366" spans="6:7">
      <c r="F366" s="79"/>
      <c r="G366" s="80"/>
    </row>
    <row r="367" spans="6:7">
      <c r="F367" s="79"/>
      <c r="G367" s="80"/>
    </row>
    <row r="368" spans="6:7">
      <c r="F368" s="79"/>
      <c r="G368" s="80"/>
    </row>
    <row r="369" spans="6:7">
      <c r="F369" s="79"/>
      <c r="G369" s="80"/>
    </row>
    <row r="370" spans="6:7">
      <c r="F370" s="79"/>
      <c r="G370" s="80"/>
    </row>
    <row r="371" spans="6:7">
      <c r="F371" s="79"/>
      <c r="G371" s="80"/>
    </row>
    <row r="372" spans="6:7">
      <c r="F372" s="79"/>
      <c r="G372" s="80"/>
    </row>
    <row r="373" spans="6:7">
      <c r="F373" s="79"/>
      <c r="G373" s="80"/>
    </row>
    <row r="374" spans="6:7">
      <c r="F374" s="79"/>
      <c r="G374" s="80"/>
    </row>
    <row r="375" spans="6:7">
      <c r="F375" s="79"/>
      <c r="G375" s="80"/>
    </row>
    <row r="376" spans="6:7">
      <c r="F376" s="79"/>
      <c r="G376" s="80"/>
    </row>
    <row r="377" spans="6:7">
      <c r="F377" s="79"/>
      <c r="G377" s="80"/>
    </row>
    <row r="378" spans="6:7">
      <c r="F378" s="79"/>
      <c r="G378" s="80"/>
    </row>
    <row r="379" spans="6:7">
      <c r="F379" s="79"/>
      <c r="G379" s="80"/>
    </row>
    <row r="380" spans="6:7">
      <c r="F380" s="79"/>
      <c r="G380" s="80"/>
    </row>
    <row r="381" spans="6:7">
      <c r="F381" s="79"/>
      <c r="G381" s="80"/>
    </row>
    <row r="382" spans="6:7">
      <c r="F382" s="79"/>
      <c r="G382" s="80"/>
    </row>
    <row r="383" spans="6:7">
      <c r="F383" s="79"/>
      <c r="G383" s="80"/>
    </row>
    <row r="384" spans="6:7">
      <c r="F384" s="79"/>
      <c r="G384" s="80"/>
    </row>
    <row r="385" spans="6:7">
      <c r="F385" s="79"/>
      <c r="G385" s="80"/>
    </row>
    <row r="386" spans="6:7">
      <c r="F386" s="79"/>
      <c r="G386" s="80"/>
    </row>
    <row r="387" spans="6:7">
      <c r="F387" s="79"/>
      <c r="G387" s="80"/>
    </row>
    <row r="388" spans="6:7">
      <c r="F388" s="79"/>
      <c r="G388" s="80"/>
    </row>
    <row r="389" spans="6:7">
      <c r="F389" s="79"/>
      <c r="G389" s="80"/>
    </row>
    <row r="390" spans="6:7">
      <c r="F390" s="79"/>
      <c r="G390" s="80"/>
    </row>
    <row r="391" spans="6:7">
      <c r="F391" s="79"/>
      <c r="G391" s="80"/>
    </row>
    <row r="392" spans="6:7">
      <c r="F392" s="79"/>
      <c r="G392" s="80"/>
    </row>
    <row r="393" spans="6:7">
      <c r="F393" s="79"/>
      <c r="G393" s="80"/>
    </row>
    <row r="394" spans="6:7">
      <c r="F394" s="79"/>
      <c r="G394" s="80"/>
    </row>
    <row r="395" spans="6:7">
      <c r="F395" s="79"/>
      <c r="G395" s="80"/>
    </row>
    <row r="396" spans="6:7">
      <c r="F396" s="79"/>
      <c r="G396" s="80"/>
    </row>
    <row r="397" spans="6:7">
      <c r="F397" s="79"/>
      <c r="G397" s="80"/>
    </row>
    <row r="398" spans="6:7">
      <c r="F398" s="79"/>
      <c r="G398" s="80"/>
    </row>
    <row r="399" spans="6:7">
      <c r="F399" s="79"/>
      <c r="G399" s="80"/>
    </row>
    <row r="400" spans="6:7">
      <c r="F400" s="79"/>
      <c r="G400" s="80"/>
    </row>
    <row r="401" spans="6:7">
      <c r="F401" s="79"/>
      <c r="G401" s="80"/>
    </row>
    <row r="402" spans="6:7">
      <c r="F402" s="79"/>
      <c r="G402" s="80"/>
    </row>
    <row r="403" spans="6:7">
      <c r="F403" s="79"/>
      <c r="G403" s="80"/>
    </row>
    <row r="404" spans="6:7">
      <c r="F404" s="79"/>
      <c r="G404" s="80"/>
    </row>
    <row r="405" spans="6:7">
      <c r="F405" s="79"/>
      <c r="G405" s="80"/>
    </row>
    <row r="406" spans="6:7">
      <c r="F406" s="79"/>
      <c r="G406" s="80"/>
    </row>
    <row r="407" spans="6:7">
      <c r="F407" s="79"/>
      <c r="G407" s="80"/>
    </row>
    <row r="408" spans="6:7">
      <c r="F408" s="79"/>
      <c r="G408" s="80"/>
    </row>
    <row r="409" spans="6:7">
      <c r="F409" s="79"/>
      <c r="G409" s="80"/>
    </row>
    <row r="410" spans="6:7">
      <c r="F410" s="79"/>
      <c r="G410" s="80"/>
    </row>
    <row r="411" spans="6:7">
      <c r="F411" s="79"/>
      <c r="G411" s="80"/>
    </row>
    <row r="412" spans="6:7">
      <c r="F412" s="79"/>
      <c r="G412" s="80"/>
    </row>
    <row r="413" spans="6:7">
      <c r="F413" s="79"/>
      <c r="G413" s="80"/>
    </row>
    <row r="414" spans="6:7">
      <c r="F414" s="79"/>
      <c r="G414" s="80"/>
    </row>
    <row r="415" spans="6:7">
      <c r="F415" s="79"/>
      <c r="G415" s="80"/>
    </row>
    <row r="416" spans="6:7">
      <c r="F416" s="79"/>
      <c r="G416" s="80"/>
    </row>
    <row r="417" spans="6:7">
      <c r="F417" s="79"/>
      <c r="G417" s="80"/>
    </row>
    <row r="418" spans="6:7">
      <c r="F418" s="79"/>
      <c r="G418" s="80"/>
    </row>
    <row r="419" spans="6:7">
      <c r="F419" s="79"/>
      <c r="G419" s="80"/>
    </row>
    <row r="420" spans="6:7">
      <c r="F420" s="79"/>
      <c r="G420" s="80"/>
    </row>
    <row r="421" spans="6:7">
      <c r="F421" s="79"/>
      <c r="G421" s="80"/>
    </row>
    <row r="422" spans="6:7">
      <c r="F422" s="79"/>
      <c r="G422" s="80"/>
    </row>
    <row r="423" spans="6:7">
      <c r="F423" s="79"/>
      <c r="G423" s="80"/>
    </row>
    <row r="424" spans="6:7">
      <c r="F424" s="79"/>
      <c r="G424" s="80"/>
    </row>
    <row r="425" spans="6:7">
      <c r="F425" s="79"/>
      <c r="G425" s="80"/>
    </row>
    <row r="426" spans="6:7">
      <c r="F426" s="79"/>
      <c r="G426" s="80"/>
    </row>
    <row r="427" spans="6:7">
      <c r="F427" s="79"/>
      <c r="G427" s="80"/>
    </row>
    <row r="428" spans="6:7">
      <c r="F428" s="79"/>
      <c r="G428" s="80"/>
    </row>
    <row r="429" spans="6:7">
      <c r="F429" s="79"/>
      <c r="G429" s="80"/>
    </row>
    <row r="430" spans="6:7">
      <c r="F430" s="79"/>
      <c r="G430" s="80"/>
    </row>
    <row r="431" spans="6:7">
      <c r="F431" s="79"/>
      <c r="G431" s="80"/>
    </row>
    <row r="432" spans="6:7">
      <c r="F432" s="79"/>
      <c r="G432" s="80"/>
    </row>
    <row r="433" spans="6:7">
      <c r="F433" s="79"/>
      <c r="G433" s="80"/>
    </row>
    <row r="434" spans="6:7">
      <c r="F434" s="79"/>
      <c r="G434" s="80"/>
    </row>
    <row r="435" spans="6:7">
      <c r="F435" s="79"/>
      <c r="G435" s="80"/>
    </row>
    <row r="436" spans="6:7">
      <c r="F436" s="79"/>
      <c r="G436" s="80"/>
    </row>
    <row r="437" spans="6:7">
      <c r="F437" s="79"/>
      <c r="G437" s="80"/>
    </row>
    <row r="438" spans="6:7">
      <c r="F438" s="79"/>
      <c r="G438" s="80"/>
    </row>
    <row r="439" spans="6:7">
      <c r="F439" s="79"/>
      <c r="G439" s="80"/>
    </row>
    <row r="440" spans="6:7">
      <c r="F440" s="79"/>
      <c r="G440" s="80"/>
    </row>
    <row r="441" spans="6:7">
      <c r="F441" s="79"/>
      <c r="G441" s="80"/>
    </row>
    <row r="442" spans="6:7">
      <c r="F442" s="79"/>
      <c r="G442" s="80"/>
    </row>
    <row r="443" spans="6:7">
      <c r="F443" s="79"/>
      <c r="G443" s="80"/>
    </row>
    <row r="444" spans="6:7">
      <c r="F444" s="79"/>
      <c r="G444" s="80"/>
    </row>
    <row r="445" spans="6:7">
      <c r="F445" s="79"/>
      <c r="G445" s="80"/>
    </row>
    <row r="446" spans="6:7">
      <c r="F446" s="79"/>
      <c r="G446" s="80"/>
    </row>
    <row r="447" spans="6:7">
      <c r="F447" s="79"/>
      <c r="G447" s="80"/>
    </row>
    <row r="448" spans="6:7">
      <c r="F448" s="79"/>
      <c r="G448" s="80"/>
    </row>
    <row r="449" spans="6:7">
      <c r="F449" s="79"/>
      <c r="G449" s="80"/>
    </row>
    <row r="450" spans="6:7">
      <c r="F450" s="79"/>
      <c r="G450" s="80"/>
    </row>
    <row r="451" spans="6:7">
      <c r="F451" s="79"/>
      <c r="G451" s="80"/>
    </row>
    <row r="452" spans="6:7">
      <c r="F452" s="79"/>
      <c r="G452" s="80"/>
    </row>
    <row r="453" spans="6:7">
      <c r="F453" s="79"/>
      <c r="G453" s="80"/>
    </row>
    <row r="454" spans="6:7">
      <c r="F454" s="79"/>
      <c r="G454" s="80"/>
    </row>
    <row r="455" spans="6:7">
      <c r="F455" s="79"/>
      <c r="G455" s="80"/>
    </row>
    <row r="456" spans="6:7">
      <c r="F456" s="79"/>
      <c r="G456" s="80"/>
    </row>
    <row r="457" spans="6:7">
      <c r="F457" s="79"/>
      <c r="G457" s="80"/>
    </row>
    <row r="458" spans="6:7">
      <c r="F458" s="79"/>
      <c r="G458" s="80"/>
    </row>
    <row r="459" spans="6:7">
      <c r="F459" s="79"/>
      <c r="G459" s="80"/>
    </row>
    <row r="460" spans="6:7">
      <c r="F460" s="79"/>
      <c r="G460" s="80"/>
    </row>
    <row r="461" spans="6:7">
      <c r="F461" s="79"/>
      <c r="G461" s="80"/>
    </row>
    <row r="462" spans="6:7">
      <c r="F462" s="79"/>
      <c r="G462" s="80"/>
    </row>
    <row r="463" spans="6:7">
      <c r="F463" s="79"/>
      <c r="G463" s="80"/>
    </row>
    <row r="464" spans="6:7">
      <c r="F464" s="79"/>
      <c r="G464" s="80"/>
    </row>
    <row r="465" spans="6:7">
      <c r="F465" s="79"/>
      <c r="G465" s="80"/>
    </row>
    <row r="466" spans="6:7">
      <c r="F466" s="79"/>
      <c r="G466" s="80"/>
    </row>
    <row r="467" spans="6:7">
      <c r="F467" s="79"/>
      <c r="G467" s="80"/>
    </row>
    <row r="468" spans="6:7">
      <c r="F468" s="79"/>
      <c r="G468" s="80"/>
    </row>
    <row r="469" spans="6:7">
      <c r="F469" s="79"/>
      <c r="G469" s="80"/>
    </row>
    <row r="470" spans="6:7">
      <c r="F470" s="79"/>
      <c r="G470" s="80"/>
    </row>
    <row r="471" spans="6:7">
      <c r="F471" s="79"/>
      <c r="G471" s="80"/>
    </row>
    <row r="472" spans="6:7">
      <c r="F472" s="79"/>
      <c r="G472" s="80"/>
    </row>
    <row r="473" spans="6:7">
      <c r="F473" s="79"/>
      <c r="G473" s="80"/>
    </row>
    <row r="474" spans="6:7">
      <c r="F474" s="79"/>
      <c r="G474" s="80"/>
    </row>
    <row r="475" spans="6:7">
      <c r="F475" s="79"/>
      <c r="G475" s="80"/>
    </row>
    <row r="476" spans="6:7">
      <c r="F476" s="79"/>
      <c r="G476" s="80"/>
    </row>
    <row r="477" spans="6:7">
      <c r="F477" s="79"/>
      <c r="G477" s="80"/>
    </row>
    <row r="478" spans="6:7">
      <c r="F478" s="79"/>
      <c r="G478" s="80"/>
    </row>
    <row r="479" spans="6:7">
      <c r="F479" s="79"/>
      <c r="G479" s="80"/>
    </row>
    <row r="480" spans="6:7">
      <c r="F480" s="79"/>
      <c r="G480" s="80"/>
    </row>
    <row r="481" spans="6:7">
      <c r="F481" s="79"/>
      <c r="G481" s="80"/>
    </row>
    <row r="482" spans="6:7">
      <c r="F482" s="79"/>
      <c r="G482" s="80"/>
    </row>
    <row r="483" spans="6:7">
      <c r="F483" s="79"/>
      <c r="G483" s="80"/>
    </row>
    <row r="484" spans="6:7">
      <c r="F484" s="79"/>
      <c r="G484" s="80"/>
    </row>
    <row r="485" spans="6:7">
      <c r="F485" s="79"/>
      <c r="G485" s="80"/>
    </row>
    <row r="486" spans="6:7">
      <c r="F486" s="79"/>
      <c r="G486" s="80"/>
    </row>
    <row r="487" spans="6:7">
      <c r="F487" s="79"/>
      <c r="G487" s="80"/>
    </row>
    <row r="488" spans="6:7">
      <c r="F488" s="79"/>
      <c r="G488" s="80"/>
    </row>
    <row r="489" spans="6:7">
      <c r="F489" s="79"/>
      <c r="G489" s="80"/>
    </row>
    <row r="490" spans="6:7">
      <c r="F490" s="79"/>
      <c r="G490" s="80"/>
    </row>
    <row r="491" spans="6:7">
      <c r="F491" s="79"/>
      <c r="G491" s="80"/>
    </row>
    <row r="492" spans="6:7">
      <c r="F492" s="79"/>
      <c r="G492" s="80"/>
    </row>
    <row r="493" spans="6:7">
      <c r="F493" s="79"/>
      <c r="G493" s="80"/>
    </row>
    <row r="494" spans="6:7">
      <c r="F494" s="79"/>
      <c r="G494" s="80"/>
    </row>
    <row r="495" spans="6:7">
      <c r="F495" s="79"/>
      <c r="G495" s="80"/>
    </row>
    <row r="496" spans="6:7">
      <c r="F496" s="79"/>
      <c r="G496" s="80"/>
    </row>
    <row r="497" spans="6:7">
      <c r="F497" s="79"/>
      <c r="G497" s="80"/>
    </row>
    <row r="498" spans="6:7">
      <c r="F498" s="79"/>
      <c r="G498" s="80"/>
    </row>
    <row r="499" spans="6:7">
      <c r="F499" s="79"/>
      <c r="G499" s="80"/>
    </row>
    <row r="500" spans="6:7">
      <c r="F500" s="79"/>
      <c r="G500" s="80"/>
    </row>
    <row r="501" spans="6:7">
      <c r="F501" s="79"/>
      <c r="G501" s="80"/>
    </row>
    <row r="502" spans="6:7">
      <c r="F502" s="79"/>
      <c r="G502" s="80"/>
    </row>
    <row r="503" spans="6:7">
      <c r="F503" s="79"/>
      <c r="G503" s="80"/>
    </row>
    <row r="504" spans="6:7">
      <c r="F504" s="79"/>
      <c r="G504" s="80"/>
    </row>
    <row r="505" spans="6:7">
      <c r="F505" s="79"/>
      <c r="G505" s="80"/>
    </row>
    <row r="506" spans="6:7">
      <c r="F506" s="79"/>
      <c r="G506" s="80"/>
    </row>
    <row r="507" spans="6:7">
      <c r="F507" s="79"/>
      <c r="G507" s="80"/>
    </row>
    <row r="508" spans="6:7">
      <c r="F508" s="79"/>
      <c r="G508" s="80"/>
    </row>
    <row r="509" spans="6:7">
      <c r="F509" s="79"/>
      <c r="G509" s="80"/>
    </row>
    <row r="510" spans="6:7">
      <c r="F510" s="79"/>
      <c r="G510" s="80"/>
    </row>
    <row r="511" spans="6:7">
      <c r="F511" s="79"/>
      <c r="G511" s="80"/>
    </row>
    <row r="512" spans="6:7">
      <c r="F512" s="79"/>
      <c r="G512" s="80"/>
    </row>
    <row r="513" spans="6:7">
      <c r="F513" s="79"/>
      <c r="G513" s="80"/>
    </row>
    <row r="514" spans="6:7">
      <c r="F514" s="79"/>
      <c r="G514" s="80"/>
    </row>
    <row r="515" spans="6:7">
      <c r="F515" s="79"/>
      <c r="G515" s="80"/>
    </row>
    <row r="516" spans="6:7">
      <c r="F516" s="79"/>
      <c r="G516" s="80"/>
    </row>
    <row r="517" spans="6:7">
      <c r="F517" s="79"/>
      <c r="G517" s="80"/>
    </row>
    <row r="518" spans="6:7">
      <c r="F518" s="79"/>
      <c r="G518" s="80"/>
    </row>
    <row r="519" spans="6:7">
      <c r="F519" s="79"/>
      <c r="G519" s="80"/>
    </row>
    <row r="520" spans="6:7">
      <c r="F520" s="79"/>
      <c r="G520" s="80"/>
    </row>
    <row r="521" spans="6:7">
      <c r="F521" s="79"/>
      <c r="G521" s="80"/>
    </row>
    <row r="522" spans="6:7">
      <c r="F522" s="79"/>
      <c r="G522" s="80"/>
    </row>
    <row r="523" spans="6:7">
      <c r="F523" s="79"/>
      <c r="G523" s="80"/>
    </row>
    <row r="524" spans="6:7">
      <c r="F524" s="79"/>
      <c r="G524" s="80"/>
    </row>
    <row r="525" spans="6:7">
      <c r="F525" s="79"/>
      <c r="G525" s="80"/>
    </row>
    <row r="526" spans="6:7">
      <c r="F526" s="79"/>
      <c r="G526" s="80"/>
    </row>
    <row r="527" spans="6:7">
      <c r="F527" s="79"/>
      <c r="G527" s="80"/>
    </row>
    <row r="528" spans="6:7">
      <c r="F528" s="79"/>
      <c r="G528" s="80"/>
    </row>
    <row r="529" spans="6:7">
      <c r="F529" s="79"/>
      <c r="G529" s="80"/>
    </row>
  </sheetData>
  <mergeCells count="4">
    <mergeCell ref="A1:H1"/>
    <mergeCell ref="A2:H2"/>
    <mergeCell ref="A3:H3"/>
    <mergeCell ref="A30:H30"/>
  </mergeCells>
  <conditionalFormatting sqref="F12">
    <cfRule type="expression" dxfId="43" priority="8">
      <formula>$N11="1"</formula>
    </cfRule>
  </conditionalFormatting>
  <conditionalFormatting sqref="F6">
    <cfRule type="expression" dxfId="42" priority="7">
      <formula>$N5="1"</formula>
    </cfRule>
  </conditionalFormatting>
  <conditionalFormatting sqref="F11 F17">
    <cfRule type="expression" dxfId="41" priority="6">
      <formula>#REF!="1"</formula>
    </cfRule>
  </conditionalFormatting>
  <conditionalFormatting sqref="F18">
    <cfRule type="expression" dxfId="40" priority="5">
      <formula>$N17="1"</formula>
    </cfRule>
  </conditionalFormatting>
  <conditionalFormatting sqref="F5">
    <cfRule type="expression" dxfId="39" priority="4">
      <formula>#REF!="1"</formula>
    </cfRule>
  </conditionalFormatting>
  <conditionalFormatting sqref="F22">
    <cfRule type="expression" dxfId="38" priority="3">
      <formula>$N21="1"</formula>
    </cfRule>
  </conditionalFormatting>
  <conditionalFormatting sqref="F21 F27">
    <cfRule type="expression" dxfId="37" priority="2">
      <formula>#REF!="1"</formula>
    </cfRule>
  </conditionalFormatting>
  <conditionalFormatting sqref="F28">
    <cfRule type="expression" dxfId="36" priority="1">
      <formula>$N27="1"</formula>
    </cfRule>
  </conditionalFormatting>
  <printOptions horizontalCentered="1"/>
  <pageMargins left="0.45" right="0.45" top="0.5" bottom="0.5" header="0.3" footer="0.3"/>
  <pageSetup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baseColWidth="10" defaultColWidth="8.83203125" defaultRowHeight="18"/>
  <cols>
    <col min="1" max="1" width="8.5" style="24" bestFit="1" customWidth="1"/>
    <col min="2" max="2" width="19.5" style="2" bestFit="1" customWidth="1"/>
    <col min="3" max="3" width="19.5" style="2" customWidth="1"/>
    <col min="4" max="4" width="28.6640625" style="2" bestFit="1" customWidth="1"/>
    <col min="5" max="5" width="19.5" style="1" bestFit="1" customWidth="1"/>
    <col min="6" max="6" width="15.83203125" style="40" bestFit="1" customWidth="1"/>
    <col min="7" max="7" width="8.5" style="1" bestFit="1" customWidth="1"/>
    <col min="8" max="8" width="18.1640625" style="62" customWidth="1"/>
    <col min="9" max="9" width="15.83203125" style="2" customWidth="1"/>
    <col min="10" max="12" width="9.1640625" style="2" hidden="1" customWidth="1"/>
    <col min="13" max="14" width="0" style="2" hidden="1" customWidth="1"/>
    <col min="15" max="16384" width="8.83203125" style="2"/>
  </cols>
  <sheetData>
    <row r="1" spans="1:14">
      <c r="B1" s="1" t="s">
        <v>0</v>
      </c>
      <c r="C1" s="1" t="s">
        <v>1</v>
      </c>
      <c r="D1" s="1" t="s">
        <v>2</v>
      </c>
      <c r="E1" s="1" t="s">
        <v>8</v>
      </c>
      <c r="F1" s="37" t="s">
        <v>9</v>
      </c>
    </row>
    <row r="2" spans="1:14">
      <c r="B2" s="3">
        <v>0</v>
      </c>
      <c r="C2" s="3">
        <f>B2+0.5</f>
        <v>0.5</v>
      </c>
      <c r="D2" s="3">
        <f>C2+0.5</f>
        <v>1</v>
      </c>
      <c r="E2" s="3">
        <f>D2+0.5</f>
        <v>1.5</v>
      </c>
      <c r="F2" s="46">
        <f>E2+0.5</f>
        <v>2</v>
      </c>
      <c r="G2" s="3"/>
      <c r="J2" s="3"/>
      <c r="K2" s="3"/>
      <c r="L2" s="3"/>
      <c r="M2" s="3"/>
      <c r="N2" s="3"/>
    </row>
    <row r="3" spans="1:14" ht="19">
      <c r="A3" s="211" t="s">
        <v>21</v>
      </c>
      <c r="B3" s="211"/>
      <c r="C3" s="211"/>
      <c r="D3" s="211"/>
      <c r="E3" s="211"/>
      <c r="F3" s="211"/>
      <c r="G3" s="211"/>
    </row>
    <row r="4" spans="1:14" ht="19">
      <c r="A4" s="212">
        <v>41769</v>
      </c>
      <c r="B4" s="212"/>
      <c r="C4" s="212"/>
      <c r="D4" s="212"/>
      <c r="E4" s="212"/>
      <c r="F4" s="212"/>
      <c r="G4" s="212"/>
      <c r="H4" s="210" t="s">
        <v>294</v>
      </c>
      <c r="I4" s="210"/>
    </row>
    <row r="5" spans="1:14" ht="18.75" customHeight="1">
      <c r="A5" s="213" t="s">
        <v>280</v>
      </c>
      <c r="B5" s="213"/>
      <c r="C5" s="213"/>
      <c r="D5" s="213"/>
      <c r="E5" s="213"/>
      <c r="F5" s="213"/>
      <c r="G5" s="213"/>
      <c r="H5" s="210" t="s">
        <v>293</v>
      </c>
      <c r="I5" s="210"/>
    </row>
    <row r="6" spans="1:14" ht="19">
      <c r="A6" s="26" t="s">
        <v>3</v>
      </c>
      <c r="B6" s="6" t="s">
        <v>16</v>
      </c>
      <c r="C6" s="6" t="s">
        <v>17</v>
      </c>
      <c r="D6" s="6" t="s">
        <v>4</v>
      </c>
      <c r="E6" s="7" t="s">
        <v>5</v>
      </c>
      <c r="F6" s="38" t="s">
        <v>6</v>
      </c>
      <c r="G6" s="7" t="s">
        <v>7</v>
      </c>
      <c r="H6" s="63" t="s">
        <v>295</v>
      </c>
      <c r="I6" s="4" t="s">
        <v>292</v>
      </c>
    </row>
    <row r="7" spans="1:14" ht="21">
      <c r="A7" s="209" t="s">
        <v>12</v>
      </c>
      <c r="B7" s="209"/>
      <c r="C7" s="209"/>
      <c r="D7" s="209"/>
      <c r="E7" s="209"/>
      <c r="F7" s="209"/>
      <c r="G7" s="209"/>
      <c r="H7" s="63"/>
      <c r="I7" s="64"/>
    </row>
    <row r="8" spans="1:14" ht="18.75" customHeight="1">
      <c r="A8" s="23">
        <v>1</v>
      </c>
      <c r="B8" s="18" t="s">
        <v>44</v>
      </c>
      <c r="C8" s="18" t="s">
        <v>33</v>
      </c>
      <c r="D8" s="31" t="s">
        <v>150</v>
      </c>
      <c r="E8" s="32">
        <v>16.108000000000001</v>
      </c>
      <c r="F8" s="41">
        <v>206</v>
      </c>
      <c r="G8" s="23"/>
      <c r="H8" s="63">
        <v>216</v>
      </c>
      <c r="I8" s="65">
        <f>H8-F8</f>
        <v>10</v>
      </c>
      <c r="J8" s="5" t="str">
        <f t="shared" ref="J8:J18" si="0">IF(MATCH($E10,B$2:H$2,1)=1,MATCH($E10,B$2:G$2,1),"")</f>
        <v/>
      </c>
      <c r="K8" s="5" t="str">
        <f t="shared" ref="K8:K18" si="1">IF(MATCH($E10,B$2:H$2,1)=2,MATCH($E10,B$2:H$2,1),"")</f>
        <v/>
      </c>
      <c r="L8" s="5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75" customHeight="1">
      <c r="A9" s="23">
        <v>2</v>
      </c>
      <c r="B9" s="19" t="s">
        <v>151</v>
      </c>
      <c r="C9" s="19" t="s">
        <v>152</v>
      </c>
      <c r="D9" s="20" t="s">
        <v>153</v>
      </c>
      <c r="E9" s="21">
        <v>16.164999999999999</v>
      </c>
      <c r="F9" s="41">
        <v>172</v>
      </c>
      <c r="G9" s="23"/>
      <c r="H9" s="63">
        <v>180</v>
      </c>
      <c r="I9" s="65">
        <f t="shared" ref="I9:I12" si="5">H9-F9</f>
        <v>8</v>
      </c>
      <c r="J9" s="5" t="str">
        <f>IF(MATCH($E18,B$2:H$2,1)=1,MATCH($E18,B$2:G$2,1),"")</f>
        <v/>
      </c>
      <c r="K9" s="5" t="str">
        <f>IF(MATCH($E18,B$2:H$2,1)=2,MATCH($E18,B$2:H$2,1),"")</f>
        <v/>
      </c>
      <c r="L9" s="5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75" customHeight="1">
      <c r="A10" s="23">
        <v>3</v>
      </c>
      <c r="B10" s="18" t="s">
        <v>40</v>
      </c>
      <c r="C10" s="18" t="s">
        <v>41</v>
      </c>
      <c r="D10" s="31" t="s">
        <v>64</v>
      </c>
      <c r="E10" s="32">
        <v>16.210999999999999</v>
      </c>
      <c r="F10" s="41">
        <v>137</v>
      </c>
      <c r="G10" s="23"/>
      <c r="H10" s="63">
        <v>144</v>
      </c>
      <c r="I10" s="65">
        <f t="shared" si="5"/>
        <v>7</v>
      </c>
      <c r="J10" s="5" t="str">
        <f>IF(MATCH($E19,B$2:H$2,1)=1,MATCH($E19,B$2:G$2,1),"")</f>
        <v/>
      </c>
      <c r="K10" s="5" t="str">
        <f>IF(MATCH($E19,B$2:H$2,1)=2,MATCH($E19,B$2:H$2,1),"")</f>
        <v/>
      </c>
      <c r="L10" s="5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75" customHeight="1">
      <c r="A11" s="23">
        <v>4</v>
      </c>
      <c r="B11" s="18" t="s">
        <v>65</v>
      </c>
      <c r="C11" s="18" t="s">
        <v>66</v>
      </c>
      <c r="D11" s="31" t="s">
        <v>67</v>
      </c>
      <c r="E11" s="32">
        <v>16.224</v>
      </c>
      <c r="F11" s="41">
        <v>103</v>
      </c>
      <c r="G11" s="23"/>
      <c r="H11" s="63">
        <v>108</v>
      </c>
      <c r="I11" s="65">
        <f t="shared" si="5"/>
        <v>5</v>
      </c>
      <c r="J11" s="5"/>
      <c r="K11" s="5"/>
      <c r="L11" s="5"/>
    </row>
    <row r="12" spans="1:14" ht="18.75" customHeight="1">
      <c r="A12" s="23">
        <v>5</v>
      </c>
      <c r="B12" s="18" t="s">
        <v>68</v>
      </c>
      <c r="C12" s="18" t="s">
        <v>66</v>
      </c>
      <c r="D12" s="31" t="s">
        <v>69</v>
      </c>
      <c r="E12" s="32">
        <v>16.248999999999999</v>
      </c>
      <c r="F12" s="41">
        <v>69</v>
      </c>
      <c r="G12" s="23"/>
      <c r="H12" s="63">
        <v>72</v>
      </c>
      <c r="I12" s="65">
        <f t="shared" si="5"/>
        <v>3</v>
      </c>
      <c r="J12" s="5"/>
      <c r="K12" s="5"/>
      <c r="L12" s="5"/>
    </row>
    <row r="13" spans="1:14" ht="18.75" customHeight="1">
      <c r="A13" s="23">
        <v>6</v>
      </c>
      <c r="B13" s="18" t="s">
        <v>154</v>
      </c>
      <c r="C13" s="18" t="s">
        <v>155</v>
      </c>
      <c r="D13" s="31" t="s">
        <v>156</v>
      </c>
      <c r="E13" s="33">
        <v>16.274999999999999</v>
      </c>
      <c r="F13" s="41"/>
      <c r="G13" s="23"/>
      <c r="J13" s="5"/>
      <c r="K13" s="5"/>
      <c r="L13" s="5"/>
    </row>
    <row r="14" spans="1:14" ht="18.75" customHeight="1">
      <c r="A14" s="23">
        <v>7</v>
      </c>
      <c r="B14" s="18" t="s">
        <v>157</v>
      </c>
      <c r="C14" s="18" t="s">
        <v>158</v>
      </c>
      <c r="D14" s="31" t="s">
        <v>159</v>
      </c>
      <c r="E14" s="32">
        <v>16.277000000000001</v>
      </c>
      <c r="F14" s="41"/>
      <c r="G14" s="23"/>
      <c r="J14" s="5"/>
      <c r="K14" s="5"/>
      <c r="L14" s="5"/>
    </row>
    <row r="15" spans="1:14" ht="18.75" customHeight="1">
      <c r="A15" s="23">
        <v>8</v>
      </c>
      <c r="B15" s="18" t="s">
        <v>98</v>
      </c>
      <c r="C15" s="18" t="s">
        <v>27</v>
      </c>
      <c r="D15" s="31" t="s">
        <v>99</v>
      </c>
      <c r="E15" s="32">
        <v>16.318000000000001</v>
      </c>
      <c r="F15" s="41"/>
      <c r="G15" s="23"/>
      <c r="J15" s="5"/>
      <c r="K15" s="5"/>
      <c r="L15" s="5"/>
    </row>
    <row r="16" spans="1:14" ht="18.75" customHeight="1">
      <c r="A16" s="23">
        <v>9</v>
      </c>
      <c r="B16" s="18" t="s">
        <v>160</v>
      </c>
      <c r="C16" s="18" t="s">
        <v>161</v>
      </c>
      <c r="D16" s="31" t="s">
        <v>162</v>
      </c>
      <c r="E16" s="32">
        <v>16.324000000000002</v>
      </c>
      <c r="F16" s="41"/>
      <c r="G16" s="23"/>
      <c r="J16" s="5"/>
      <c r="K16" s="5"/>
      <c r="L16" s="5"/>
    </row>
    <row r="17" spans="1:14" ht="18.75" customHeight="1">
      <c r="A17" s="23">
        <v>10</v>
      </c>
      <c r="B17" s="18" t="s">
        <v>163</v>
      </c>
      <c r="C17" s="18" t="s">
        <v>164</v>
      </c>
      <c r="D17" s="31" t="s">
        <v>165</v>
      </c>
      <c r="E17" s="32">
        <v>16.329000000000001</v>
      </c>
      <c r="F17" s="41"/>
      <c r="G17" s="23"/>
      <c r="J17" s="5"/>
      <c r="K17" s="5"/>
      <c r="L17" s="5"/>
    </row>
    <row r="18" spans="1:14" ht="18.75" customHeight="1">
      <c r="A18" s="23">
        <v>11</v>
      </c>
      <c r="B18" s="18" t="s">
        <v>166</v>
      </c>
      <c r="C18" s="18" t="s">
        <v>86</v>
      </c>
      <c r="D18" s="31" t="s">
        <v>167</v>
      </c>
      <c r="E18" s="33">
        <v>16.337</v>
      </c>
      <c r="F18" s="41"/>
      <c r="G18" s="23"/>
      <c r="J18" s="5" t="str">
        <f t="shared" si="0"/>
        <v/>
      </c>
      <c r="K18" s="5" t="str">
        <f t="shared" si="1"/>
        <v/>
      </c>
      <c r="L18" s="5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75" customHeight="1">
      <c r="A19" s="23">
        <v>12</v>
      </c>
      <c r="B19" s="18" t="s">
        <v>168</v>
      </c>
      <c r="C19" s="18" t="s">
        <v>169</v>
      </c>
      <c r="D19" s="31" t="s">
        <v>170</v>
      </c>
      <c r="E19" s="33">
        <v>16.343</v>
      </c>
      <c r="F19" s="41"/>
      <c r="G19" s="23"/>
    </row>
    <row r="20" spans="1:14" ht="18.75" customHeight="1">
      <c r="A20" s="23">
        <v>13</v>
      </c>
      <c r="B20" s="19" t="s">
        <v>100</v>
      </c>
      <c r="C20" s="19" t="s">
        <v>101</v>
      </c>
      <c r="D20" s="20" t="s">
        <v>102</v>
      </c>
      <c r="E20" s="47">
        <v>16.356000000000002</v>
      </c>
      <c r="F20" s="41"/>
      <c r="G20" s="23"/>
    </row>
    <row r="21" spans="1:14" ht="18.75" customHeight="1">
      <c r="A21" s="23">
        <v>14</v>
      </c>
      <c r="B21" s="18" t="s">
        <v>68</v>
      </c>
      <c r="C21" s="18" t="s">
        <v>66</v>
      </c>
      <c r="D21" s="31" t="s">
        <v>70</v>
      </c>
      <c r="E21" s="32">
        <v>16.428999999999998</v>
      </c>
      <c r="F21" s="41"/>
      <c r="G21" s="23"/>
    </row>
    <row r="22" spans="1:14" ht="18.75" customHeight="1">
      <c r="A22" s="23">
        <v>15</v>
      </c>
      <c r="B22" s="18" t="s">
        <v>168</v>
      </c>
      <c r="C22" s="18" t="s">
        <v>169</v>
      </c>
      <c r="D22" s="31" t="s">
        <v>171</v>
      </c>
      <c r="E22" s="32">
        <v>16.451000000000001</v>
      </c>
      <c r="F22" s="41"/>
      <c r="G22" s="23"/>
    </row>
    <row r="23" spans="1:14" ht="18.75" customHeight="1">
      <c r="A23" s="23">
        <v>16</v>
      </c>
      <c r="B23" s="19" t="s">
        <v>172</v>
      </c>
      <c r="C23" s="19" t="s">
        <v>173</v>
      </c>
      <c r="D23" s="20" t="s">
        <v>174</v>
      </c>
      <c r="E23" s="21">
        <v>16.463999999999999</v>
      </c>
      <c r="F23" s="41"/>
      <c r="G23" s="23"/>
    </row>
    <row r="24" spans="1:14" ht="18.75" customHeight="1">
      <c r="A24" s="23">
        <v>17</v>
      </c>
      <c r="B24" s="18" t="s">
        <v>71</v>
      </c>
      <c r="C24" s="18" t="s">
        <v>72</v>
      </c>
      <c r="D24" s="31" t="s">
        <v>73</v>
      </c>
      <c r="E24" s="32">
        <v>16.486999999999998</v>
      </c>
      <c r="F24" s="41"/>
      <c r="G24" s="23"/>
      <c r="J24" s="5" t="str">
        <f t="shared" ref="J24:J25" si="6">IF(MATCH($E26,B$2:H$2,1)=1,MATCH($E26,B$2:G$2,1),"")</f>
        <v/>
      </c>
      <c r="K24" s="5" t="str">
        <f t="shared" ref="K24:K25" si="7">IF(MATCH($E26,B$2:H$2,1)=2,MATCH($E26,B$2:H$2,1),"")</f>
        <v/>
      </c>
      <c r="L24" s="5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75" customHeight="1">
      <c r="A25" s="23">
        <v>18</v>
      </c>
      <c r="B25" s="19" t="s">
        <v>103</v>
      </c>
      <c r="C25" s="19" t="s">
        <v>104</v>
      </c>
      <c r="D25" s="20" t="s">
        <v>105</v>
      </c>
      <c r="E25" s="47">
        <v>16.544</v>
      </c>
      <c r="F25" s="41"/>
      <c r="G25" s="23"/>
      <c r="J25" s="5" t="str">
        <f t="shared" si="6"/>
        <v/>
      </c>
      <c r="K25" s="5" t="str">
        <f t="shared" si="7"/>
        <v/>
      </c>
      <c r="L25" s="5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75" customHeight="1">
      <c r="A26" s="23">
        <v>19</v>
      </c>
      <c r="B26" s="18" t="s">
        <v>58</v>
      </c>
      <c r="C26" s="18" t="s">
        <v>22</v>
      </c>
      <c r="D26" s="31" t="s">
        <v>59</v>
      </c>
      <c r="E26" s="32">
        <v>16.558</v>
      </c>
      <c r="F26" s="41"/>
      <c r="G26" s="23"/>
      <c r="J26" s="5" t="e">
        <f>IF(MATCH(#REF!,B$2:H$2,1)=1,MATCH(#REF!,B$2:G$2,1),"")</f>
        <v>#REF!</v>
      </c>
      <c r="K26" s="5" t="e">
        <f>IF(MATCH(#REF!,B$2:H$2,1)=2,MATCH(#REF!,B$2:H$2,1),"")</f>
        <v>#REF!</v>
      </c>
      <c r="L26" s="5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75" customHeight="1">
      <c r="A27" s="23">
        <v>20</v>
      </c>
      <c r="B27" s="18" t="s">
        <v>175</v>
      </c>
      <c r="C27" s="18" t="s">
        <v>26</v>
      </c>
      <c r="D27" s="31" t="s">
        <v>176</v>
      </c>
      <c r="E27" s="32">
        <v>16.582999999999998</v>
      </c>
      <c r="F27" s="41"/>
      <c r="G27" s="23"/>
      <c r="J27" s="5" t="e">
        <f>IF(MATCH(#REF!,B$2:H$2,1)=1,MATCH(#REF!,B$2:G$2,1),"")</f>
        <v>#REF!</v>
      </c>
      <c r="K27" s="5" t="e">
        <f>IF(MATCH(#REF!,B$2:H$2,1)=2,MATCH(#REF!,B$2:H$2,1),"")</f>
        <v>#REF!</v>
      </c>
      <c r="L27" s="5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75" customHeight="1">
      <c r="A28" s="23">
        <v>21</v>
      </c>
      <c r="B28" s="18" t="s">
        <v>74</v>
      </c>
      <c r="C28" s="18" t="s">
        <v>61</v>
      </c>
      <c r="D28" s="31" t="s">
        <v>75</v>
      </c>
      <c r="E28" s="32">
        <v>16.603999999999999</v>
      </c>
      <c r="F28" s="41"/>
      <c r="G28" s="23"/>
    </row>
    <row r="29" spans="1:14" ht="18.75" customHeight="1">
      <c r="A29" s="23"/>
      <c r="B29" s="18"/>
      <c r="C29" s="18"/>
      <c r="D29" s="31"/>
      <c r="E29" s="32"/>
      <c r="F29" s="41"/>
      <c r="G29" s="23"/>
      <c r="J29" s="5">
        <f t="shared" ref="J29:J30" si="11">IF(MATCH($E31,B$2:H$2,1)=1,MATCH($E31,B$2:G$2,1),"")</f>
        <v>1</v>
      </c>
      <c r="K29" s="5" t="str">
        <f t="shared" ref="K29:K30" si="12">IF(MATCH($E31,B$2:H$2,1)=2,MATCH($E31,B$2:H$2,1),"")</f>
        <v/>
      </c>
      <c r="L29" s="5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75" customHeight="1">
      <c r="A30" s="23"/>
      <c r="B30" s="18"/>
      <c r="C30" s="18"/>
      <c r="D30" s="31"/>
      <c r="E30" s="32"/>
      <c r="F30" s="41"/>
      <c r="G30" s="23"/>
      <c r="J30" s="5">
        <f t="shared" si="11"/>
        <v>1</v>
      </c>
      <c r="K30" s="5" t="str">
        <f t="shared" si="12"/>
        <v/>
      </c>
      <c r="L30" s="5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75" customHeight="1">
      <c r="A31" s="23"/>
      <c r="B31" s="18"/>
      <c r="C31" s="18"/>
      <c r="D31" s="31"/>
      <c r="E31" s="32"/>
      <c r="F31" s="41"/>
      <c r="G31" s="23"/>
      <c r="J31" s="5" t="e">
        <f>IF(MATCH(#REF!,B$2:H$2,1)=1,MATCH(#REF!,B$2:G$2,1),"")</f>
        <v>#REF!</v>
      </c>
      <c r="K31" s="5" t="e">
        <f>IF(MATCH(#REF!,B$2:H$2,1)=2,MATCH(#REF!,B$2:H$2,1),"")</f>
        <v>#REF!</v>
      </c>
      <c r="L31" s="5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75" customHeight="1">
      <c r="A32" s="23"/>
      <c r="B32" s="18"/>
      <c r="C32" s="18"/>
      <c r="D32" s="31"/>
      <c r="E32" s="32"/>
      <c r="F32" s="41"/>
      <c r="G32" s="23"/>
      <c r="J32" s="5" t="e">
        <f>IF(MATCH(#REF!,B$2:H$2,1)=1,MATCH(#REF!,B$2:G$2,1),"")</f>
        <v>#REF!</v>
      </c>
      <c r="K32" s="5" t="e">
        <f>IF(MATCH(#REF!,B$2:H$2,1)=2,MATCH(#REF!,B$2:H$2,1),"")</f>
        <v>#REF!</v>
      </c>
      <c r="L32" s="5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09" t="s">
        <v>1</v>
      </c>
      <c r="B33" s="209"/>
      <c r="C33" s="209"/>
      <c r="D33" s="209"/>
      <c r="E33" s="209"/>
      <c r="F33" s="209"/>
      <c r="G33" s="209"/>
    </row>
    <row r="34" spans="1:14" ht="18.75" customHeight="1">
      <c r="A34" s="23">
        <v>1</v>
      </c>
      <c r="B34" s="18" t="s">
        <v>177</v>
      </c>
      <c r="C34" s="18" t="s">
        <v>35</v>
      </c>
      <c r="D34" s="31" t="s">
        <v>178</v>
      </c>
      <c r="E34" s="32">
        <v>16.645</v>
      </c>
      <c r="F34" s="41">
        <v>176</v>
      </c>
      <c r="G34" s="23"/>
      <c r="H34" s="63">
        <v>184</v>
      </c>
      <c r="I34" s="65">
        <f>H34-F34</f>
        <v>8</v>
      </c>
      <c r="J34" s="5" t="str">
        <f>IF(MATCH($E36,B$2:H$2,1)=1,MATCH($E36,B$2:G$2,1),"")</f>
        <v/>
      </c>
      <c r="K34" s="5" t="str">
        <f t="shared" ref="K34:K45" si="16">IF(MATCH($E36,B$2:H$2,1)=2,MATCH($E36,B$2:H$2,1),"")</f>
        <v/>
      </c>
      <c r="L34" s="5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75" customHeight="1">
      <c r="A35" s="23">
        <v>2</v>
      </c>
      <c r="B35" s="18" t="s">
        <v>179</v>
      </c>
      <c r="C35" s="18" t="s">
        <v>180</v>
      </c>
      <c r="D35" s="31" t="s">
        <v>181</v>
      </c>
      <c r="E35" s="32">
        <v>16.649999999999999</v>
      </c>
      <c r="F35" s="41">
        <v>146</v>
      </c>
      <c r="G35" s="23"/>
      <c r="H35" s="63">
        <v>153</v>
      </c>
      <c r="I35" s="65">
        <f t="shared" ref="I35:I38" si="20">H35-F35</f>
        <v>7</v>
      </c>
      <c r="J35" s="5"/>
      <c r="K35" s="5" t="str">
        <f t="shared" si="16"/>
        <v/>
      </c>
      <c r="L35" s="5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75" customHeight="1">
      <c r="A36" s="24">
        <v>3</v>
      </c>
      <c r="B36" s="18" t="s">
        <v>76</v>
      </c>
      <c r="C36" s="18" t="s">
        <v>77</v>
      </c>
      <c r="D36" s="31" t="s">
        <v>78</v>
      </c>
      <c r="E36" s="32">
        <v>16.658000000000001</v>
      </c>
      <c r="F36" s="41">
        <v>117</v>
      </c>
      <c r="G36" s="23"/>
      <c r="H36" s="63">
        <v>123</v>
      </c>
      <c r="I36" s="65">
        <f t="shared" si="20"/>
        <v>6</v>
      </c>
      <c r="J36" s="5"/>
      <c r="K36" s="5" t="str">
        <f t="shared" si="16"/>
        <v/>
      </c>
      <c r="L36" s="5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75" customHeight="1">
      <c r="A37" s="23">
        <v>4</v>
      </c>
      <c r="B37" s="18" t="s">
        <v>107</v>
      </c>
      <c r="C37" s="18" t="s">
        <v>108</v>
      </c>
      <c r="D37" s="31" t="s">
        <v>109</v>
      </c>
      <c r="E37" s="32">
        <v>16.681999999999999</v>
      </c>
      <c r="F37" s="41">
        <v>88</v>
      </c>
      <c r="G37" s="23"/>
      <c r="H37" s="63">
        <v>92</v>
      </c>
      <c r="I37" s="65">
        <f t="shared" si="20"/>
        <v>4</v>
      </c>
      <c r="J37" s="5"/>
      <c r="K37" s="5" t="str">
        <f t="shared" si="16"/>
        <v/>
      </c>
      <c r="L37" s="5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75" customHeight="1">
      <c r="A38" s="23">
        <v>5</v>
      </c>
      <c r="B38" s="18" t="s">
        <v>182</v>
      </c>
      <c r="C38" s="18" t="s">
        <v>183</v>
      </c>
      <c r="D38" s="31" t="s">
        <v>184</v>
      </c>
      <c r="E38" s="32">
        <v>16.696000000000002</v>
      </c>
      <c r="F38" s="41">
        <v>59</v>
      </c>
      <c r="G38" s="23"/>
      <c r="H38" s="63">
        <v>61</v>
      </c>
      <c r="I38" s="65">
        <f t="shared" si="20"/>
        <v>2</v>
      </c>
      <c r="J38" s="5"/>
      <c r="K38" s="5" t="str">
        <f t="shared" si="16"/>
        <v/>
      </c>
      <c r="L38" s="5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75" customHeight="1">
      <c r="A39" s="24">
        <v>6</v>
      </c>
      <c r="B39" s="18" t="s">
        <v>151</v>
      </c>
      <c r="C39" s="18" t="s">
        <v>152</v>
      </c>
      <c r="D39" s="31" t="s">
        <v>185</v>
      </c>
      <c r="E39" s="32">
        <v>16.704000000000001</v>
      </c>
      <c r="F39" s="41"/>
      <c r="G39" s="23"/>
      <c r="J39" s="5"/>
      <c r="K39" s="5" t="str">
        <f t="shared" si="16"/>
        <v/>
      </c>
      <c r="L39" s="5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75" customHeight="1">
      <c r="A40" s="23">
        <v>7</v>
      </c>
      <c r="B40" s="18" t="s">
        <v>186</v>
      </c>
      <c r="C40" s="18" t="s">
        <v>187</v>
      </c>
      <c r="D40" s="31" t="s">
        <v>188</v>
      </c>
      <c r="E40" s="33">
        <v>16.733000000000001</v>
      </c>
      <c r="F40" s="41"/>
      <c r="G40" s="23"/>
      <c r="J40" s="5"/>
      <c r="K40" s="5" t="str">
        <f t="shared" si="16"/>
        <v/>
      </c>
      <c r="L40" s="5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75" customHeight="1">
      <c r="A41" s="23">
        <v>8</v>
      </c>
      <c r="B41" s="18" t="s">
        <v>189</v>
      </c>
      <c r="C41" s="18" t="s">
        <v>190</v>
      </c>
      <c r="D41" s="31" t="s">
        <v>191</v>
      </c>
      <c r="E41" s="32">
        <v>16.734000000000002</v>
      </c>
      <c r="F41" s="41"/>
      <c r="G41" s="23"/>
      <c r="J41" s="5"/>
      <c r="K41" s="5" t="str">
        <f t="shared" si="16"/>
        <v/>
      </c>
      <c r="L41" s="5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75" customHeight="1">
      <c r="A42" s="24">
        <v>9</v>
      </c>
      <c r="B42" s="18" t="s">
        <v>79</v>
      </c>
      <c r="C42" s="18" t="s">
        <v>72</v>
      </c>
      <c r="D42" s="31" t="s">
        <v>80</v>
      </c>
      <c r="E42" s="32">
        <v>16.736000000000001</v>
      </c>
      <c r="F42" s="41"/>
      <c r="G42" s="23"/>
      <c r="J42" s="5"/>
      <c r="K42" s="5" t="str">
        <f t="shared" si="16"/>
        <v/>
      </c>
      <c r="L42" s="5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75" customHeight="1">
      <c r="A43" s="23">
        <v>10</v>
      </c>
      <c r="B43" s="18" t="s">
        <v>192</v>
      </c>
      <c r="C43" s="18" t="s">
        <v>193</v>
      </c>
      <c r="D43" s="31" t="s">
        <v>194</v>
      </c>
      <c r="E43" s="32">
        <v>16.745999999999999</v>
      </c>
      <c r="F43" s="41"/>
      <c r="G43" s="23"/>
      <c r="J43" s="5"/>
      <c r="K43" s="5" t="str">
        <f t="shared" si="16"/>
        <v/>
      </c>
      <c r="L43" s="5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75" customHeight="1">
      <c r="A44" s="23">
        <v>11</v>
      </c>
      <c r="B44" s="18" t="s">
        <v>195</v>
      </c>
      <c r="C44" s="18" t="s">
        <v>124</v>
      </c>
      <c r="D44" s="31" t="s">
        <v>196</v>
      </c>
      <c r="E44" s="32">
        <v>16.771999999999998</v>
      </c>
      <c r="F44" s="41"/>
      <c r="G44" s="23"/>
      <c r="J44" s="5"/>
      <c r="K44" s="5" t="str">
        <f t="shared" si="16"/>
        <v/>
      </c>
      <c r="L44" s="5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75" customHeight="1">
      <c r="A45" s="24">
        <v>12</v>
      </c>
      <c r="B45" s="18" t="s">
        <v>179</v>
      </c>
      <c r="C45" s="18" t="s">
        <v>180</v>
      </c>
      <c r="D45" s="31" t="s">
        <v>197</v>
      </c>
      <c r="E45" s="32">
        <v>16.791</v>
      </c>
      <c r="F45" s="41"/>
      <c r="G45" s="23"/>
      <c r="J45" s="5"/>
      <c r="K45" s="5" t="str">
        <f t="shared" si="16"/>
        <v/>
      </c>
      <c r="L45" s="5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75" customHeight="1">
      <c r="A46" s="23">
        <v>13</v>
      </c>
      <c r="B46" s="18" t="s">
        <v>110</v>
      </c>
      <c r="C46" s="18" t="s">
        <v>111</v>
      </c>
      <c r="D46" s="31" t="s">
        <v>112</v>
      </c>
      <c r="E46" s="32">
        <v>16.838999999999999</v>
      </c>
      <c r="F46" s="41"/>
      <c r="G46" s="23"/>
      <c r="J46" s="5"/>
      <c r="K46" s="5" t="str">
        <f>IF(MATCH($E64,B$2:H$2,1)=2,MATCH($E64,B$2:H$2,1),"")</f>
        <v/>
      </c>
      <c r="L46" s="5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75" customHeight="1">
      <c r="A47" s="23">
        <v>14</v>
      </c>
      <c r="B47" s="18" t="s">
        <v>186</v>
      </c>
      <c r="C47" s="18" t="s">
        <v>187</v>
      </c>
      <c r="D47" s="31" t="s">
        <v>198</v>
      </c>
      <c r="E47" s="32">
        <v>16.843</v>
      </c>
      <c r="F47" s="41"/>
      <c r="G47" s="23"/>
      <c r="J47" s="5"/>
      <c r="K47" s="5"/>
      <c r="L47" s="5"/>
    </row>
    <row r="48" spans="1:14" ht="18.75" customHeight="1">
      <c r="A48" s="24">
        <v>15</v>
      </c>
      <c r="B48" s="18" t="s">
        <v>113</v>
      </c>
      <c r="C48" s="18" t="s">
        <v>26</v>
      </c>
      <c r="D48" s="31" t="s">
        <v>114</v>
      </c>
      <c r="E48" s="32">
        <v>16.844000000000001</v>
      </c>
      <c r="F48" s="41"/>
      <c r="G48" s="23"/>
      <c r="J48" s="5"/>
      <c r="K48" s="5"/>
      <c r="L48" s="5"/>
    </row>
    <row r="49" spans="1:12" ht="18.75" customHeight="1">
      <c r="A49" s="23">
        <v>16</v>
      </c>
      <c r="B49" s="18" t="s">
        <v>199</v>
      </c>
      <c r="C49" s="18" t="s">
        <v>200</v>
      </c>
      <c r="D49" s="31" t="s">
        <v>201</v>
      </c>
      <c r="E49" s="33">
        <v>16.913</v>
      </c>
      <c r="F49" s="41"/>
      <c r="G49" s="23"/>
      <c r="J49" s="5"/>
      <c r="K49" s="5"/>
      <c r="L49" s="5"/>
    </row>
    <row r="50" spans="1:12" ht="18.75" customHeight="1">
      <c r="A50" s="23">
        <v>17</v>
      </c>
      <c r="B50" s="18" t="s">
        <v>50</v>
      </c>
      <c r="C50" s="18" t="s">
        <v>51</v>
      </c>
      <c r="D50" s="31" t="s">
        <v>106</v>
      </c>
      <c r="E50" s="32">
        <v>16.920000000000002</v>
      </c>
      <c r="F50" s="41"/>
      <c r="G50" s="23"/>
      <c r="J50" s="5"/>
      <c r="K50" s="5"/>
      <c r="L50" s="5"/>
    </row>
    <row r="51" spans="1:12" ht="18.75" customHeight="1">
      <c r="A51" s="24">
        <v>18</v>
      </c>
      <c r="B51" s="18" t="s">
        <v>199</v>
      </c>
      <c r="C51" s="18" t="s">
        <v>200</v>
      </c>
      <c r="D51" s="31" t="s">
        <v>202</v>
      </c>
      <c r="E51" s="32">
        <v>16.937000000000001</v>
      </c>
      <c r="F51" s="41"/>
      <c r="G51" s="23"/>
      <c r="J51" s="5"/>
      <c r="K51" s="5"/>
      <c r="L51" s="5"/>
    </row>
    <row r="52" spans="1:12" ht="18.75" customHeight="1">
      <c r="A52" s="23">
        <v>19</v>
      </c>
      <c r="B52" s="18" t="s">
        <v>203</v>
      </c>
      <c r="C52" s="18" t="s">
        <v>204</v>
      </c>
      <c r="D52" s="31" t="s">
        <v>205</v>
      </c>
      <c r="E52" s="32">
        <v>16.937999999999999</v>
      </c>
      <c r="F52" s="41"/>
      <c r="G52" s="23"/>
      <c r="J52" s="5"/>
      <c r="K52" s="5"/>
      <c r="L52" s="5"/>
    </row>
    <row r="53" spans="1:12" ht="20" customHeight="1">
      <c r="A53" s="23">
        <v>20</v>
      </c>
      <c r="B53" s="18" t="s">
        <v>206</v>
      </c>
      <c r="C53" s="18" t="s">
        <v>183</v>
      </c>
      <c r="D53" s="31" t="s">
        <v>207</v>
      </c>
      <c r="E53" s="32">
        <v>16.951000000000001</v>
      </c>
      <c r="F53" s="41"/>
      <c r="G53" s="23"/>
    </row>
    <row r="54" spans="1:12" ht="18.75" customHeight="1">
      <c r="A54" s="24">
        <v>21</v>
      </c>
      <c r="B54" s="18" t="s">
        <v>117</v>
      </c>
      <c r="C54" s="18" t="s">
        <v>101</v>
      </c>
      <c r="D54" s="31" t="s">
        <v>118</v>
      </c>
      <c r="E54" s="32">
        <v>16.963999999999999</v>
      </c>
      <c r="F54" s="41"/>
      <c r="G54" s="23"/>
      <c r="J54" s="5"/>
      <c r="K54" s="5"/>
      <c r="L54" s="5"/>
    </row>
    <row r="55" spans="1:12" ht="18.75" customHeight="1">
      <c r="A55" s="23">
        <v>22</v>
      </c>
      <c r="B55" s="18" t="s">
        <v>60</v>
      </c>
      <c r="C55" s="18" t="s">
        <v>61</v>
      </c>
      <c r="D55" s="31" t="s">
        <v>62</v>
      </c>
      <c r="E55" s="32">
        <v>16.981000000000002</v>
      </c>
      <c r="F55" s="41"/>
      <c r="G55" s="23"/>
      <c r="J55" s="5"/>
      <c r="K55" s="5"/>
      <c r="L55" s="5"/>
    </row>
    <row r="56" spans="1:12" ht="18.75" customHeight="1">
      <c r="A56" s="23">
        <v>23</v>
      </c>
      <c r="B56" s="19" t="s">
        <v>103</v>
      </c>
      <c r="C56" s="19" t="s">
        <v>104</v>
      </c>
      <c r="D56" s="20" t="s">
        <v>119</v>
      </c>
      <c r="E56" s="21">
        <v>17.004000000000001</v>
      </c>
      <c r="F56" s="41"/>
      <c r="G56" s="23"/>
      <c r="J56" s="5"/>
      <c r="K56" s="5"/>
      <c r="L56" s="5"/>
    </row>
    <row r="57" spans="1:12" ht="18.75" customHeight="1">
      <c r="A57" s="24">
        <v>24</v>
      </c>
      <c r="B57" s="18" t="s">
        <v>208</v>
      </c>
      <c r="C57" s="18" t="s">
        <v>209</v>
      </c>
      <c r="D57" s="31" t="s">
        <v>210</v>
      </c>
      <c r="E57" s="32">
        <v>17.012</v>
      </c>
      <c r="F57" s="41"/>
      <c r="G57" s="23"/>
      <c r="J57" s="5"/>
      <c r="K57" s="5"/>
      <c r="L57" s="5"/>
    </row>
    <row r="58" spans="1:12" ht="18.75" customHeight="1">
      <c r="A58" s="23">
        <v>25</v>
      </c>
      <c r="B58" s="18" t="s">
        <v>157</v>
      </c>
      <c r="C58" s="18" t="s">
        <v>158</v>
      </c>
      <c r="D58" s="31" t="s">
        <v>211</v>
      </c>
      <c r="E58" s="32">
        <v>17.024000000000001</v>
      </c>
      <c r="F58" s="41"/>
      <c r="G58" s="23"/>
      <c r="J58" s="5"/>
      <c r="K58" s="5"/>
      <c r="L58" s="5"/>
    </row>
    <row r="59" spans="1:12" ht="20" customHeight="1">
      <c r="A59" s="23">
        <v>26</v>
      </c>
      <c r="B59" s="18" t="s">
        <v>120</v>
      </c>
      <c r="C59" s="18" t="s">
        <v>29</v>
      </c>
      <c r="D59" s="31" t="s">
        <v>121</v>
      </c>
      <c r="E59" s="32">
        <v>17.027000000000001</v>
      </c>
      <c r="F59" s="41"/>
      <c r="G59" s="23"/>
    </row>
    <row r="60" spans="1:12" ht="20" customHeight="1">
      <c r="A60" s="24">
        <v>27</v>
      </c>
      <c r="B60" s="18" t="s">
        <v>212</v>
      </c>
      <c r="C60" s="18" t="s">
        <v>213</v>
      </c>
      <c r="D60" s="31" t="s">
        <v>214</v>
      </c>
      <c r="E60" s="32">
        <v>17.044</v>
      </c>
      <c r="F60" s="41"/>
      <c r="G60" s="23"/>
    </row>
    <row r="61" spans="1:12" ht="18.75" customHeight="1">
      <c r="A61" s="23">
        <v>28</v>
      </c>
      <c r="B61" s="18" t="s">
        <v>208</v>
      </c>
      <c r="C61" s="18" t="s">
        <v>209</v>
      </c>
      <c r="D61" s="31" t="s">
        <v>215</v>
      </c>
      <c r="E61" s="32">
        <v>17.061</v>
      </c>
      <c r="F61" s="41"/>
      <c r="G61" s="23"/>
      <c r="J61" s="5"/>
      <c r="K61" s="5"/>
      <c r="L61" s="5"/>
    </row>
    <row r="62" spans="1:12" ht="18.75" customHeight="1">
      <c r="A62" s="23">
        <v>29</v>
      </c>
      <c r="B62" s="18" t="s">
        <v>98</v>
      </c>
      <c r="C62" s="18" t="s">
        <v>27</v>
      </c>
      <c r="D62" s="31" t="s">
        <v>122</v>
      </c>
      <c r="E62" s="32">
        <v>17.100999999999999</v>
      </c>
      <c r="F62" s="41"/>
      <c r="G62" s="23"/>
      <c r="J62" s="5"/>
      <c r="K62" s="5"/>
      <c r="L62" s="5"/>
    </row>
    <row r="63" spans="1:12" ht="18.75" customHeight="1">
      <c r="A63" s="23"/>
      <c r="B63" s="18"/>
      <c r="C63" s="18"/>
      <c r="D63" s="31"/>
      <c r="E63" s="32"/>
      <c r="F63" s="41"/>
      <c r="G63" s="23"/>
      <c r="J63" s="5"/>
      <c r="K63" s="5"/>
      <c r="L63" s="5"/>
    </row>
    <row r="64" spans="1:12" ht="18.75" customHeight="1">
      <c r="A64" s="23"/>
      <c r="B64" s="18"/>
      <c r="C64" s="18"/>
      <c r="D64" s="31"/>
      <c r="E64" s="32"/>
      <c r="F64" s="41"/>
      <c r="G64" s="23"/>
      <c r="J64" s="5"/>
      <c r="K64" s="5"/>
      <c r="L64" s="5"/>
    </row>
    <row r="65" spans="1:14" ht="18.75" customHeight="1">
      <c r="A65" s="23"/>
      <c r="B65" s="18"/>
      <c r="C65" s="18"/>
      <c r="D65" s="31"/>
      <c r="E65" s="32"/>
      <c r="F65" s="41"/>
      <c r="G65" s="23"/>
      <c r="J65" s="5"/>
      <c r="K65" s="5"/>
      <c r="L65" s="5"/>
    </row>
    <row r="66" spans="1:14" ht="20" customHeight="1">
      <c r="A66" s="23"/>
      <c r="B66" s="18"/>
      <c r="C66" s="18"/>
      <c r="D66" s="31"/>
      <c r="E66" s="32"/>
      <c r="F66" s="41"/>
      <c r="G66" s="23"/>
    </row>
    <row r="67" spans="1:14" ht="21">
      <c r="A67" s="209" t="s">
        <v>14</v>
      </c>
      <c r="B67" s="209"/>
      <c r="C67" s="209"/>
      <c r="D67" s="209"/>
      <c r="E67" s="209"/>
      <c r="F67" s="209"/>
      <c r="G67" s="209"/>
    </row>
    <row r="68" spans="1:14" ht="18.75" customHeight="1">
      <c r="A68" s="23">
        <v>1</v>
      </c>
      <c r="B68" s="19" t="s">
        <v>206</v>
      </c>
      <c r="C68" s="19" t="s">
        <v>183</v>
      </c>
      <c r="D68" s="20" t="s">
        <v>216</v>
      </c>
      <c r="E68" s="47">
        <v>17.119</v>
      </c>
      <c r="F68" s="41">
        <v>145</v>
      </c>
      <c r="G68" s="23"/>
      <c r="H68" s="63">
        <v>152</v>
      </c>
      <c r="I68" s="65">
        <f>H68-F68</f>
        <v>7</v>
      </c>
      <c r="J68" s="5"/>
      <c r="K68" s="5"/>
      <c r="L68" s="5"/>
    </row>
    <row r="69" spans="1:14" ht="18.75" customHeight="1">
      <c r="A69" s="23">
        <v>2</v>
      </c>
      <c r="B69" s="18" t="s">
        <v>74</v>
      </c>
      <c r="C69" s="18" t="s">
        <v>61</v>
      </c>
      <c r="D69" s="31" t="s">
        <v>81</v>
      </c>
      <c r="E69" s="32">
        <v>17.16</v>
      </c>
      <c r="F69" s="41">
        <v>121</v>
      </c>
      <c r="G69" s="23"/>
      <c r="H69" s="63">
        <v>127</v>
      </c>
      <c r="I69" s="65">
        <f t="shared" ref="I69:I72" si="21">H69-F69</f>
        <v>6</v>
      </c>
      <c r="J69" s="5"/>
      <c r="K69" s="5"/>
      <c r="L69" s="5"/>
    </row>
    <row r="70" spans="1:14" ht="18.75" customHeight="1">
      <c r="A70" s="23">
        <v>3</v>
      </c>
      <c r="B70" s="18" t="s">
        <v>217</v>
      </c>
      <c r="C70" s="18" t="s">
        <v>218</v>
      </c>
      <c r="D70" s="31" t="s">
        <v>219</v>
      </c>
      <c r="E70" s="32">
        <v>17.190000000000001</v>
      </c>
      <c r="F70" s="41">
        <v>97</v>
      </c>
      <c r="G70" s="23"/>
      <c r="H70" s="63">
        <v>101</v>
      </c>
      <c r="I70" s="65">
        <f t="shared" si="21"/>
        <v>4</v>
      </c>
      <c r="J70" s="5"/>
      <c r="K70" s="5"/>
      <c r="L70" s="5"/>
    </row>
    <row r="71" spans="1:14" ht="18.75" customHeight="1">
      <c r="A71" s="23">
        <v>4</v>
      </c>
      <c r="B71" s="18" t="s">
        <v>220</v>
      </c>
      <c r="C71" s="18" t="s">
        <v>221</v>
      </c>
      <c r="D71" s="31" t="s">
        <v>222</v>
      </c>
      <c r="E71" s="32">
        <v>17.2</v>
      </c>
      <c r="F71" s="41">
        <v>73</v>
      </c>
      <c r="G71" s="23"/>
      <c r="H71" s="63">
        <v>76</v>
      </c>
      <c r="I71" s="65">
        <f t="shared" si="21"/>
        <v>3</v>
      </c>
      <c r="J71" s="5"/>
      <c r="K71" s="5" t="str">
        <f>IF(MATCH($E73,B$2:H$2,1)=2,MATCH($E73,B$2:H$2,1),"")</f>
        <v/>
      </c>
      <c r="L71" s="5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75" customHeight="1">
      <c r="A72" s="23">
        <v>5</v>
      </c>
      <c r="B72" s="18" t="s">
        <v>60</v>
      </c>
      <c r="C72" s="18" t="s">
        <v>61</v>
      </c>
      <c r="D72" s="31" t="s">
        <v>223</v>
      </c>
      <c r="E72" s="32">
        <v>17.225000000000001</v>
      </c>
      <c r="F72" s="41">
        <v>48</v>
      </c>
      <c r="G72" s="23"/>
      <c r="H72" s="63">
        <v>51</v>
      </c>
      <c r="I72" s="65">
        <f t="shared" si="21"/>
        <v>3</v>
      </c>
      <c r="J72" s="5"/>
      <c r="K72" s="5"/>
      <c r="L72" s="5"/>
    </row>
    <row r="73" spans="1:14" ht="18.75" customHeight="1">
      <c r="A73" s="23">
        <v>6</v>
      </c>
      <c r="B73" s="18" t="s">
        <v>224</v>
      </c>
      <c r="C73" s="18" t="s">
        <v>225</v>
      </c>
      <c r="D73" s="31" t="s">
        <v>226</v>
      </c>
      <c r="E73" s="32">
        <v>17.262</v>
      </c>
      <c r="F73" s="41"/>
      <c r="G73" s="23"/>
      <c r="J73" s="5"/>
      <c r="K73" s="5"/>
      <c r="L73" s="5"/>
    </row>
    <row r="74" spans="1:14" ht="18.75" customHeight="1">
      <c r="A74" s="23">
        <v>7</v>
      </c>
      <c r="B74" s="18" t="s">
        <v>227</v>
      </c>
      <c r="C74" s="18" t="s">
        <v>31</v>
      </c>
      <c r="D74" s="31" t="s">
        <v>228</v>
      </c>
      <c r="E74" s="32">
        <v>17.263000000000002</v>
      </c>
      <c r="F74" s="41"/>
      <c r="G74" s="23"/>
      <c r="J74" s="5"/>
      <c r="K74" s="5"/>
      <c r="L74" s="5"/>
    </row>
    <row r="75" spans="1:14" ht="18.75" customHeight="1">
      <c r="A75" s="23">
        <v>8</v>
      </c>
      <c r="B75" s="18" t="s">
        <v>229</v>
      </c>
      <c r="C75" s="18" t="s">
        <v>230</v>
      </c>
      <c r="D75" s="31" t="s">
        <v>231</v>
      </c>
      <c r="E75" s="32">
        <v>17.346</v>
      </c>
      <c r="F75" s="41"/>
      <c r="G75" s="23"/>
      <c r="J75" s="5"/>
      <c r="K75" s="5"/>
      <c r="L75" s="5"/>
    </row>
    <row r="76" spans="1:14" ht="18.75" customHeight="1">
      <c r="A76" s="23">
        <v>9</v>
      </c>
      <c r="B76" s="18" t="s">
        <v>123</v>
      </c>
      <c r="C76" s="18" t="s">
        <v>124</v>
      </c>
      <c r="D76" s="31" t="s">
        <v>125</v>
      </c>
      <c r="E76" s="32">
        <v>17.37</v>
      </c>
      <c r="F76" s="41"/>
      <c r="G76" s="23"/>
      <c r="J76" s="5"/>
      <c r="K76" s="5"/>
      <c r="L76" s="5"/>
    </row>
    <row r="77" spans="1:14" ht="18.75" customHeight="1">
      <c r="A77" s="23">
        <v>10</v>
      </c>
      <c r="B77" s="18" t="s">
        <v>126</v>
      </c>
      <c r="C77" s="18" t="s">
        <v>127</v>
      </c>
      <c r="D77" s="31" t="s">
        <v>128</v>
      </c>
      <c r="E77" s="32">
        <v>17.449000000000002</v>
      </c>
      <c r="F77" s="41"/>
      <c r="G77" s="23"/>
      <c r="J77" s="5"/>
      <c r="K77" s="5"/>
      <c r="L77" s="5"/>
    </row>
    <row r="78" spans="1:14" ht="18.75" customHeight="1">
      <c r="A78" s="23">
        <v>11</v>
      </c>
      <c r="B78" s="19" t="s">
        <v>82</v>
      </c>
      <c r="C78" s="19" t="s">
        <v>83</v>
      </c>
      <c r="D78" s="20" t="s">
        <v>84</v>
      </c>
      <c r="E78" s="21">
        <v>17.452000000000002</v>
      </c>
      <c r="F78" s="41"/>
      <c r="G78" s="23"/>
      <c r="J78" s="5"/>
      <c r="K78" s="5"/>
      <c r="L78" s="5"/>
    </row>
    <row r="79" spans="1:14" ht="18.75" customHeight="1">
      <c r="A79" s="23">
        <v>12</v>
      </c>
      <c r="B79" s="18" t="s">
        <v>129</v>
      </c>
      <c r="C79" s="18" t="s">
        <v>86</v>
      </c>
      <c r="D79" s="31" t="s">
        <v>130</v>
      </c>
      <c r="E79" s="32">
        <v>17.498000000000001</v>
      </c>
      <c r="F79" s="41"/>
      <c r="G79" s="23"/>
      <c r="J79" s="5"/>
      <c r="K79" s="5"/>
      <c r="L79" s="5"/>
    </row>
    <row r="80" spans="1:14" ht="18.75" customHeight="1">
      <c r="A80" s="23">
        <v>13</v>
      </c>
      <c r="B80" s="18" t="s">
        <v>172</v>
      </c>
      <c r="C80" s="18" t="s">
        <v>173</v>
      </c>
      <c r="D80" s="31" t="s">
        <v>232</v>
      </c>
      <c r="E80" s="32">
        <v>17.507999999999999</v>
      </c>
      <c r="F80" s="41"/>
      <c r="G80" s="23"/>
      <c r="J80" s="5"/>
      <c r="K80" s="5"/>
      <c r="L80" s="5"/>
    </row>
    <row r="81" spans="1:12" ht="18.75" customHeight="1">
      <c r="A81" s="23">
        <v>14</v>
      </c>
      <c r="B81" s="19" t="s">
        <v>195</v>
      </c>
      <c r="C81" s="19" t="s">
        <v>124</v>
      </c>
      <c r="D81" s="20" t="s">
        <v>233</v>
      </c>
      <c r="E81" s="21">
        <v>17.52</v>
      </c>
      <c r="F81" s="41"/>
      <c r="G81" s="23"/>
      <c r="J81" s="5"/>
      <c r="K81" s="5"/>
      <c r="L81" s="5"/>
    </row>
    <row r="82" spans="1:12" ht="18.75" customHeight="1">
      <c r="A82" s="23">
        <v>15</v>
      </c>
      <c r="B82" s="18" t="s">
        <v>36</v>
      </c>
      <c r="C82" s="18" t="s">
        <v>27</v>
      </c>
      <c r="D82" s="31" t="s">
        <v>37</v>
      </c>
      <c r="E82" s="32">
        <v>17.533999999999999</v>
      </c>
      <c r="F82" s="41"/>
      <c r="G82" s="23"/>
      <c r="J82" s="5"/>
      <c r="K82" s="5"/>
      <c r="L82" s="5"/>
    </row>
    <row r="83" spans="1:12" ht="18.75" customHeight="1">
      <c r="A83" s="23">
        <v>16</v>
      </c>
      <c r="B83" s="18" t="s">
        <v>212</v>
      </c>
      <c r="C83" s="18" t="s">
        <v>213</v>
      </c>
      <c r="D83" s="31" t="s">
        <v>234</v>
      </c>
      <c r="E83" s="32">
        <v>17.54</v>
      </c>
      <c r="F83" s="41"/>
      <c r="G83" s="4"/>
      <c r="J83" s="5"/>
      <c r="K83" s="5"/>
      <c r="L83" s="5"/>
    </row>
    <row r="84" spans="1:12" ht="18.75" customHeight="1">
      <c r="A84" s="23">
        <v>17</v>
      </c>
      <c r="B84" s="18" t="s">
        <v>186</v>
      </c>
      <c r="C84" s="18" t="s">
        <v>187</v>
      </c>
      <c r="D84" s="31" t="s">
        <v>235</v>
      </c>
      <c r="E84" s="32">
        <v>17.556000000000001</v>
      </c>
      <c r="F84" s="41"/>
      <c r="G84" s="4"/>
      <c r="J84" s="5"/>
      <c r="K84" s="5"/>
      <c r="L84" s="5"/>
    </row>
    <row r="85" spans="1:12" ht="18.75" customHeight="1">
      <c r="A85" s="23">
        <v>18</v>
      </c>
      <c r="B85" s="18" t="s">
        <v>45</v>
      </c>
      <c r="C85" s="18" t="s">
        <v>236</v>
      </c>
      <c r="D85" s="31" t="s">
        <v>237</v>
      </c>
      <c r="E85" s="32">
        <v>17.597000000000001</v>
      </c>
      <c r="F85" s="41"/>
      <c r="G85" s="4"/>
      <c r="J85" s="5"/>
      <c r="K85" s="5"/>
      <c r="L85" s="5"/>
    </row>
    <row r="86" spans="1:12" ht="18.75" customHeight="1">
      <c r="A86" s="23" t="s">
        <v>291</v>
      </c>
      <c r="B86" s="18"/>
      <c r="C86" s="18"/>
      <c r="D86" s="31"/>
      <c r="E86" s="32"/>
      <c r="F86" s="41"/>
      <c r="G86" s="4"/>
      <c r="J86" s="5"/>
      <c r="K86" s="5"/>
      <c r="L86" s="5"/>
    </row>
    <row r="87" spans="1:12" ht="18.75" customHeight="1">
      <c r="A87" s="23"/>
      <c r="B87" s="18"/>
      <c r="C87" s="18"/>
      <c r="D87" s="31"/>
      <c r="E87" s="32"/>
      <c r="F87" s="41"/>
      <c r="G87" s="4"/>
      <c r="J87" s="5"/>
      <c r="K87" s="5"/>
      <c r="L87" s="5"/>
    </row>
    <row r="88" spans="1:12" ht="21">
      <c r="A88" s="206" t="s">
        <v>15</v>
      </c>
      <c r="B88" s="207"/>
      <c r="C88" s="207"/>
      <c r="D88" s="207"/>
      <c r="E88" s="207"/>
      <c r="F88" s="207"/>
      <c r="G88" s="208"/>
    </row>
    <row r="89" spans="1:12" ht="18.75" customHeight="1">
      <c r="A89" s="23">
        <v>1</v>
      </c>
      <c r="B89" s="18" t="s">
        <v>52</v>
      </c>
      <c r="C89" s="18" t="s">
        <v>34</v>
      </c>
      <c r="D89" s="31" t="s">
        <v>63</v>
      </c>
      <c r="E89" s="32">
        <v>17.613</v>
      </c>
      <c r="F89" s="41">
        <v>130</v>
      </c>
      <c r="G89" s="23"/>
      <c r="H89" s="63">
        <v>136</v>
      </c>
      <c r="I89" s="65">
        <f>H89-F89</f>
        <v>6</v>
      </c>
    </row>
    <row r="90" spans="1:12" ht="18.75" customHeight="1">
      <c r="A90" s="23">
        <v>2</v>
      </c>
      <c r="B90" s="18" t="s">
        <v>238</v>
      </c>
      <c r="C90" s="18" t="s">
        <v>239</v>
      </c>
      <c r="D90" s="31" t="s">
        <v>240</v>
      </c>
      <c r="E90" s="32">
        <v>17.870999999999999</v>
      </c>
      <c r="F90" s="41">
        <v>108</v>
      </c>
      <c r="G90" s="23"/>
      <c r="H90" s="63">
        <v>113</v>
      </c>
      <c r="I90" s="65">
        <f t="shared" ref="I90:I93" si="22">H90-F90</f>
        <v>5</v>
      </c>
    </row>
    <row r="91" spans="1:12" ht="18.75" customHeight="1">
      <c r="A91" s="23">
        <v>3</v>
      </c>
      <c r="B91" s="18" t="s">
        <v>166</v>
      </c>
      <c r="C91" s="18" t="s">
        <v>86</v>
      </c>
      <c r="D91" s="31" t="s">
        <v>139</v>
      </c>
      <c r="E91" s="33">
        <v>17.876999999999999</v>
      </c>
      <c r="F91" s="41">
        <v>86</v>
      </c>
      <c r="G91" s="23"/>
      <c r="H91" s="63">
        <v>91</v>
      </c>
      <c r="I91" s="65">
        <f t="shared" si="22"/>
        <v>5</v>
      </c>
    </row>
    <row r="92" spans="1:12" ht="18.75" customHeight="1">
      <c r="A92" s="23">
        <v>4</v>
      </c>
      <c r="B92" s="19" t="s">
        <v>56</v>
      </c>
      <c r="C92" s="19" t="s">
        <v>51</v>
      </c>
      <c r="D92" s="20" t="s">
        <v>241</v>
      </c>
      <c r="E92" s="21">
        <v>17.887</v>
      </c>
      <c r="F92" s="41">
        <v>65</v>
      </c>
      <c r="G92" s="23"/>
      <c r="H92" s="63">
        <v>68</v>
      </c>
      <c r="I92" s="65">
        <f t="shared" si="22"/>
        <v>3</v>
      </c>
    </row>
    <row r="93" spans="1:12" ht="18.75" customHeight="1">
      <c r="A93" s="23">
        <v>5</v>
      </c>
      <c r="B93" s="19" t="s">
        <v>56</v>
      </c>
      <c r="C93" s="19" t="s">
        <v>51</v>
      </c>
      <c r="D93" s="20" t="s">
        <v>57</v>
      </c>
      <c r="E93" s="21">
        <v>17.966000000000001</v>
      </c>
      <c r="F93" s="41">
        <v>43</v>
      </c>
      <c r="G93" s="23"/>
      <c r="H93" s="63">
        <v>45</v>
      </c>
      <c r="I93" s="65">
        <f t="shared" si="22"/>
        <v>2</v>
      </c>
    </row>
    <row r="94" spans="1:12" ht="18.75" customHeight="1">
      <c r="A94" s="23">
        <v>6</v>
      </c>
      <c r="B94" s="18" t="s">
        <v>53</v>
      </c>
      <c r="C94" s="18" t="s">
        <v>54</v>
      </c>
      <c r="D94" s="31" t="s">
        <v>55</v>
      </c>
      <c r="E94" s="32">
        <v>17.974</v>
      </c>
      <c r="F94" s="41"/>
      <c r="G94" s="23"/>
    </row>
    <row r="95" spans="1:12" ht="18.75" customHeight="1">
      <c r="A95" s="23">
        <v>7</v>
      </c>
      <c r="B95" s="18" t="s">
        <v>36</v>
      </c>
      <c r="C95" s="18" t="s">
        <v>27</v>
      </c>
      <c r="D95" s="31" t="s">
        <v>242</v>
      </c>
      <c r="E95" s="32">
        <v>18.010999999999999</v>
      </c>
      <c r="F95" s="41"/>
      <c r="G95" s="23"/>
    </row>
    <row r="96" spans="1:12" ht="18.75" customHeight="1">
      <c r="A96" s="23">
        <v>8</v>
      </c>
      <c r="B96" s="19" t="s">
        <v>87</v>
      </c>
      <c r="C96" s="19" t="s">
        <v>85</v>
      </c>
      <c r="D96" s="20" t="s">
        <v>88</v>
      </c>
      <c r="E96" s="21">
        <v>18.047999999999998</v>
      </c>
      <c r="F96" s="41"/>
      <c r="G96" s="23"/>
    </row>
    <row r="97" spans="1:9" ht="18.75" customHeight="1">
      <c r="A97" s="23">
        <v>9</v>
      </c>
      <c r="B97" s="18" t="s">
        <v>89</v>
      </c>
      <c r="C97" s="18" t="s">
        <v>90</v>
      </c>
      <c r="D97" s="31" t="s">
        <v>91</v>
      </c>
      <c r="E97" s="32">
        <v>18.056999999999999</v>
      </c>
      <c r="F97" s="41"/>
      <c r="G97" s="23"/>
    </row>
    <row r="98" spans="1:9" ht="18.75" customHeight="1">
      <c r="A98" s="23"/>
      <c r="B98" s="18"/>
      <c r="C98" s="18"/>
      <c r="D98" s="31"/>
      <c r="E98" s="32"/>
      <c r="F98" s="41"/>
      <c r="G98" s="23"/>
    </row>
    <row r="99" spans="1:9" ht="18.75" hidden="1" customHeight="1">
      <c r="A99" s="23"/>
      <c r="B99" s="18"/>
      <c r="C99" s="18"/>
      <c r="D99" s="31"/>
      <c r="E99" s="32"/>
      <c r="F99" s="41"/>
      <c r="G99" s="23"/>
    </row>
    <row r="100" spans="1:9" ht="18.75" hidden="1" customHeight="1">
      <c r="A100" s="23"/>
      <c r="B100" s="18"/>
      <c r="C100" s="18"/>
      <c r="D100" s="31"/>
      <c r="E100" s="32"/>
      <c r="F100" s="41"/>
      <c r="G100" s="23"/>
    </row>
    <row r="101" spans="1:9" ht="18.75" hidden="1" customHeight="1">
      <c r="A101" s="23"/>
      <c r="B101" s="18"/>
      <c r="C101" s="18"/>
      <c r="D101" s="31"/>
      <c r="E101" s="32"/>
      <c r="F101" s="41"/>
      <c r="G101" s="23"/>
    </row>
    <row r="102" spans="1:9" ht="18.75" hidden="1" customHeight="1">
      <c r="A102" s="23"/>
      <c r="B102" s="18"/>
      <c r="C102" s="18"/>
      <c r="D102" s="31"/>
      <c r="E102" s="32"/>
      <c r="F102" s="41"/>
      <c r="G102" s="23"/>
    </row>
    <row r="103" spans="1:9" ht="18.75" hidden="1" customHeight="1">
      <c r="A103" s="23"/>
      <c r="B103" s="18"/>
      <c r="C103" s="18"/>
      <c r="D103" s="31"/>
      <c r="E103" s="32"/>
      <c r="F103" s="41"/>
      <c r="G103" s="23"/>
    </row>
    <row r="104" spans="1:9" ht="18.75" hidden="1" customHeight="1">
      <c r="A104" s="23"/>
      <c r="B104" s="18"/>
      <c r="C104" s="18"/>
      <c r="D104" s="31"/>
      <c r="E104" s="32"/>
      <c r="F104" s="41"/>
      <c r="G104" s="23"/>
    </row>
    <row r="105" spans="1:9" ht="18.75" hidden="1" customHeight="1">
      <c r="A105" s="23"/>
      <c r="B105" s="18"/>
      <c r="C105" s="18"/>
      <c r="D105" s="31"/>
      <c r="E105" s="32"/>
      <c r="F105" s="41"/>
      <c r="G105" s="23"/>
    </row>
    <row r="106" spans="1:9" ht="18.75" hidden="1" customHeight="1">
      <c r="A106" s="23"/>
      <c r="B106" s="18"/>
      <c r="C106" s="18"/>
      <c r="D106" s="31"/>
      <c r="E106" s="32"/>
      <c r="F106" s="41"/>
      <c r="G106" s="23"/>
    </row>
    <row r="107" spans="1:9" ht="18.75" hidden="1" customHeight="1">
      <c r="A107" s="23"/>
      <c r="B107" s="18"/>
      <c r="C107" s="18"/>
      <c r="D107" s="31"/>
      <c r="E107" s="32"/>
      <c r="F107" s="41"/>
      <c r="G107" s="23"/>
    </row>
    <row r="108" spans="1:9" ht="18.75" hidden="1" customHeight="1">
      <c r="A108" s="23"/>
      <c r="B108" s="18"/>
      <c r="C108" s="18"/>
      <c r="D108" s="31"/>
      <c r="E108" s="32"/>
      <c r="F108" s="41"/>
      <c r="G108" s="23"/>
    </row>
    <row r="109" spans="1:9" ht="21">
      <c r="A109" s="209" t="s">
        <v>19</v>
      </c>
      <c r="B109" s="209"/>
      <c r="C109" s="209"/>
      <c r="D109" s="209"/>
      <c r="E109" s="209"/>
      <c r="F109" s="209"/>
      <c r="G109" s="209"/>
    </row>
    <row r="110" spans="1:9" ht="18.75" customHeight="1">
      <c r="A110" s="23">
        <v>1</v>
      </c>
      <c r="B110" s="19" t="s">
        <v>189</v>
      </c>
      <c r="C110" s="19" t="s">
        <v>190</v>
      </c>
      <c r="D110" s="20" t="s">
        <v>243</v>
      </c>
      <c r="E110" s="49">
        <v>18.12</v>
      </c>
      <c r="F110" s="41">
        <v>107</v>
      </c>
      <c r="G110" s="23"/>
      <c r="H110" s="63">
        <v>112</v>
      </c>
      <c r="I110" s="65">
        <f>H110-F110</f>
        <v>5</v>
      </c>
    </row>
    <row r="111" spans="1:9" ht="18.75" customHeight="1">
      <c r="A111" s="23">
        <v>2</v>
      </c>
      <c r="B111" s="18" t="s">
        <v>42</v>
      </c>
      <c r="C111" s="18" t="s">
        <v>43</v>
      </c>
      <c r="D111" s="31" t="s">
        <v>244</v>
      </c>
      <c r="E111" s="32">
        <v>18.132000000000001</v>
      </c>
      <c r="F111" s="41">
        <v>89</v>
      </c>
      <c r="G111" s="23"/>
      <c r="H111" s="63">
        <v>93</v>
      </c>
      <c r="I111" s="65">
        <f t="shared" ref="I111:I114" si="23">H111-F111</f>
        <v>4</v>
      </c>
    </row>
    <row r="112" spans="1:9" ht="18.75" customHeight="1">
      <c r="A112" s="23">
        <v>3</v>
      </c>
      <c r="B112" s="19" t="s">
        <v>189</v>
      </c>
      <c r="C112" s="19" t="s">
        <v>190</v>
      </c>
      <c r="D112" s="20" t="s">
        <v>245</v>
      </c>
      <c r="E112" s="21">
        <v>18.14</v>
      </c>
      <c r="F112" s="41">
        <v>71</v>
      </c>
      <c r="G112" s="23"/>
      <c r="H112" s="63">
        <v>75</v>
      </c>
      <c r="I112" s="65">
        <f t="shared" si="23"/>
        <v>4</v>
      </c>
    </row>
    <row r="113" spans="1:9" ht="18.75" customHeight="1">
      <c r="A113" s="23">
        <v>4</v>
      </c>
      <c r="B113" s="18" t="s">
        <v>134</v>
      </c>
      <c r="C113" s="18" t="s">
        <v>100</v>
      </c>
      <c r="D113" s="31" t="s">
        <v>135</v>
      </c>
      <c r="E113" s="32">
        <v>18.167999999999999</v>
      </c>
      <c r="F113" s="41">
        <v>53</v>
      </c>
      <c r="G113" s="23"/>
      <c r="H113" s="63">
        <v>56</v>
      </c>
      <c r="I113" s="65">
        <f t="shared" si="23"/>
        <v>3</v>
      </c>
    </row>
    <row r="114" spans="1:9" ht="18.75" customHeight="1">
      <c r="A114" s="23">
        <v>5</v>
      </c>
      <c r="B114" s="18" t="s">
        <v>246</v>
      </c>
      <c r="C114" s="18" t="s">
        <v>225</v>
      </c>
      <c r="D114" s="31" t="s">
        <v>247</v>
      </c>
      <c r="E114" s="32">
        <v>18.178000000000001</v>
      </c>
      <c r="F114" s="41">
        <v>36</v>
      </c>
      <c r="G114" s="23"/>
      <c r="H114" s="63">
        <v>37</v>
      </c>
      <c r="I114" s="65">
        <f t="shared" si="23"/>
        <v>1</v>
      </c>
    </row>
    <row r="115" spans="1:9" ht="18.75" customHeight="1">
      <c r="A115" s="23">
        <v>6</v>
      </c>
      <c r="B115" s="18" t="s">
        <v>28</v>
      </c>
      <c r="C115" s="18" t="s">
        <v>115</v>
      </c>
      <c r="D115" s="31" t="s">
        <v>136</v>
      </c>
      <c r="E115" s="32">
        <v>18.245999999999999</v>
      </c>
      <c r="F115" s="41"/>
      <c r="G115" s="23"/>
    </row>
    <row r="116" spans="1:9" ht="18.75" customHeight="1">
      <c r="A116" s="23">
        <v>7</v>
      </c>
      <c r="B116" s="18" t="s">
        <v>248</v>
      </c>
      <c r="C116" s="18" t="s">
        <v>249</v>
      </c>
      <c r="D116" s="31" t="s">
        <v>250</v>
      </c>
      <c r="E116" s="32">
        <v>18.352</v>
      </c>
      <c r="F116" s="41"/>
      <c r="G116" s="23"/>
    </row>
    <row r="117" spans="1:9" ht="18.75" customHeight="1">
      <c r="A117" s="23">
        <v>8</v>
      </c>
      <c r="B117" s="18" t="s">
        <v>208</v>
      </c>
      <c r="C117" s="18" t="s">
        <v>209</v>
      </c>
      <c r="D117" s="31" t="s">
        <v>251</v>
      </c>
      <c r="E117" s="32">
        <v>18.37</v>
      </c>
      <c r="F117" s="41"/>
      <c r="G117" s="23"/>
    </row>
    <row r="118" spans="1:9" ht="18.75" customHeight="1">
      <c r="A118" s="23">
        <v>9</v>
      </c>
      <c r="B118" s="18" t="s">
        <v>141</v>
      </c>
      <c r="C118" s="18" t="s">
        <v>142</v>
      </c>
      <c r="D118" s="31" t="s">
        <v>143</v>
      </c>
      <c r="E118" s="32">
        <v>18.452999999999999</v>
      </c>
      <c r="F118" s="41"/>
      <c r="G118" s="23"/>
    </row>
    <row r="119" spans="1:9" ht="18.75" customHeight="1">
      <c r="A119" s="23">
        <v>10</v>
      </c>
      <c r="B119" s="18" t="s">
        <v>168</v>
      </c>
      <c r="C119" s="18" t="s">
        <v>252</v>
      </c>
      <c r="D119" s="31" t="s">
        <v>253</v>
      </c>
      <c r="E119" s="32">
        <v>18.507999999999999</v>
      </c>
      <c r="F119" s="41"/>
      <c r="G119" s="23"/>
    </row>
    <row r="120" spans="1:9" ht="18.75" customHeight="1">
      <c r="A120" s="23">
        <v>11</v>
      </c>
      <c r="B120" s="18" t="s">
        <v>45</v>
      </c>
      <c r="C120" s="18" t="s">
        <v>46</v>
      </c>
      <c r="D120" s="31" t="s">
        <v>47</v>
      </c>
      <c r="E120" s="32">
        <v>18.542000000000002</v>
      </c>
      <c r="F120" s="41"/>
      <c r="G120" s="23"/>
    </row>
    <row r="121" spans="1:9" ht="18.75" customHeight="1">
      <c r="A121" s="23">
        <v>12</v>
      </c>
      <c r="B121" s="18" t="s">
        <v>175</v>
      </c>
      <c r="C121" s="18" t="s">
        <v>254</v>
      </c>
      <c r="D121" s="31" t="s">
        <v>255</v>
      </c>
      <c r="E121" s="32">
        <v>18.803000000000001</v>
      </c>
      <c r="F121" s="41"/>
      <c r="G121" s="23"/>
    </row>
    <row r="122" spans="1:9" ht="18.75" customHeight="1">
      <c r="A122" s="23">
        <v>13</v>
      </c>
      <c r="B122" s="18" t="s">
        <v>28</v>
      </c>
      <c r="C122" s="18" t="s">
        <v>115</v>
      </c>
      <c r="D122" s="31" t="s">
        <v>116</v>
      </c>
      <c r="E122" s="32">
        <v>20.321999999999999</v>
      </c>
      <c r="F122" s="41"/>
      <c r="G122" s="23"/>
    </row>
    <row r="123" spans="1:9" ht="18.75" customHeight="1">
      <c r="A123" s="23">
        <v>14</v>
      </c>
      <c r="B123" s="18" t="s">
        <v>53</v>
      </c>
      <c r="C123" s="18" t="s">
        <v>144</v>
      </c>
      <c r="D123" s="31" t="s">
        <v>256</v>
      </c>
      <c r="E123" s="32">
        <v>22.593</v>
      </c>
      <c r="F123" s="41"/>
      <c r="G123" s="23"/>
    </row>
    <row r="124" spans="1:9" ht="18.75" customHeight="1">
      <c r="A124" s="23"/>
      <c r="B124" s="18"/>
      <c r="C124" s="18"/>
      <c r="D124" s="31"/>
      <c r="E124" s="32"/>
      <c r="F124" s="41"/>
      <c r="G124" s="23"/>
    </row>
    <row r="125" spans="1:9" ht="18.75" customHeight="1">
      <c r="A125" s="23"/>
      <c r="B125" s="18"/>
      <c r="C125" s="18"/>
      <c r="D125" s="31"/>
      <c r="E125" s="32"/>
      <c r="F125" s="41"/>
      <c r="G125" s="23"/>
    </row>
    <row r="126" spans="1:9" ht="18.75" customHeight="1">
      <c r="A126" s="23"/>
      <c r="B126" s="18"/>
      <c r="C126" s="18"/>
      <c r="D126" s="31"/>
      <c r="E126" s="32"/>
      <c r="F126" s="41"/>
      <c r="G126" s="23"/>
    </row>
    <row r="127" spans="1:9" ht="18.75" customHeight="1">
      <c r="A127" s="23"/>
      <c r="B127" s="18"/>
      <c r="C127" s="18"/>
      <c r="D127" s="31"/>
      <c r="E127" s="32"/>
      <c r="F127" s="41"/>
      <c r="G127" s="23"/>
    </row>
    <row r="128" spans="1:9" ht="18.75" customHeight="1">
      <c r="A128" s="23"/>
      <c r="B128" s="18"/>
      <c r="C128" s="18"/>
      <c r="D128" s="31"/>
      <c r="E128" s="32"/>
      <c r="F128" s="41"/>
      <c r="G128" s="23"/>
    </row>
    <row r="129" spans="1:7" ht="18.75" customHeight="1">
      <c r="A129" s="23"/>
      <c r="B129" s="18"/>
      <c r="C129" s="18"/>
      <c r="D129" s="31"/>
      <c r="E129" s="32"/>
      <c r="F129" s="41"/>
      <c r="G129" s="23"/>
    </row>
    <row r="130" spans="1:7" ht="21">
      <c r="A130" s="209" t="s">
        <v>18</v>
      </c>
      <c r="B130" s="209"/>
      <c r="C130" s="209"/>
      <c r="D130" s="209"/>
      <c r="E130" s="209"/>
      <c r="F130" s="209"/>
      <c r="G130" s="209"/>
    </row>
    <row r="131" spans="1:7" ht="18.75" customHeight="1">
      <c r="A131" s="23">
        <v>1</v>
      </c>
      <c r="B131" s="18" t="s">
        <v>60</v>
      </c>
      <c r="C131" s="18" t="s">
        <v>61</v>
      </c>
      <c r="D131" s="31" t="s">
        <v>257</v>
      </c>
      <c r="E131" s="32">
        <v>915.82399999999996</v>
      </c>
      <c r="F131" s="39"/>
      <c r="G131" s="4"/>
    </row>
    <row r="132" spans="1:7" ht="18.75" customHeight="1">
      <c r="A132" s="23">
        <v>2</v>
      </c>
      <c r="B132" s="18" t="s">
        <v>48</v>
      </c>
      <c r="C132" s="18" t="s">
        <v>49</v>
      </c>
      <c r="D132" s="31" t="s">
        <v>92</v>
      </c>
      <c r="E132" s="32">
        <v>916.31799999999998</v>
      </c>
      <c r="F132" s="39"/>
      <c r="G132" s="4"/>
    </row>
    <row r="133" spans="1:7" ht="18.75" customHeight="1">
      <c r="A133" s="23">
        <v>3</v>
      </c>
      <c r="B133" s="18" t="s">
        <v>258</v>
      </c>
      <c r="C133" s="18" t="s">
        <v>259</v>
      </c>
      <c r="D133" s="31" t="s">
        <v>260</v>
      </c>
      <c r="E133" s="32">
        <v>916.45799999999997</v>
      </c>
      <c r="F133" s="39"/>
      <c r="G133" s="4"/>
    </row>
    <row r="134" spans="1:7" ht="18.75" customHeight="1">
      <c r="A134" s="23">
        <v>4</v>
      </c>
      <c r="B134" s="18" t="s">
        <v>261</v>
      </c>
      <c r="C134" s="18" t="s">
        <v>32</v>
      </c>
      <c r="D134" s="31" t="s">
        <v>262</v>
      </c>
      <c r="E134" s="32">
        <v>916.48400000000004</v>
      </c>
      <c r="F134" s="39"/>
      <c r="G134" s="4"/>
    </row>
    <row r="135" spans="1:7" ht="18.75" customHeight="1">
      <c r="A135" s="23">
        <v>5</v>
      </c>
      <c r="B135" s="18" t="s">
        <v>93</v>
      </c>
      <c r="C135" s="18" t="s">
        <v>66</v>
      </c>
      <c r="D135" s="31" t="s">
        <v>94</v>
      </c>
      <c r="E135" s="32">
        <v>916.57899999999995</v>
      </c>
      <c r="F135" s="39"/>
      <c r="G135" s="4"/>
    </row>
    <row r="136" spans="1:7" ht="18.75" customHeight="1">
      <c r="A136" s="23">
        <v>6</v>
      </c>
      <c r="B136" s="18" t="s">
        <v>263</v>
      </c>
      <c r="C136" s="18" t="s">
        <v>264</v>
      </c>
      <c r="D136" s="31" t="s">
        <v>265</v>
      </c>
      <c r="E136" s="32">
        <v>916.93200000000002</v>
      </c>
      <c r="F136" s="39"/>
      <c r="G136" s="4"/>
    </row>
    <row r="137" spans="1:7" ht="18.75" customHeight="1">
      <c r="A137" s="23">
        <v>7</v>
      </c>
      <c r="B137" s="18" t="s">
        <v>154</v>
      </c>
      <c r="C137" s="18" t="s">
        <v>25</v>
      </c>
      <c r="D137" s="31" t="s">
        <v>266</v>
      </c>
      <c r="E137" s="32">
        <v>917.00900000000001</v>
      </c>
      <c r="F137" s="39"/>
      <c r="G137" s="4"/>
    </row>
    <row r="138" spans="1:7" ht="18.75" customHeight="1">
      <c r="A138" s="23">
        <v>8</v>
      </c>
      <c r="B138" s="19" t="s">
        <v>189</v>
      </c>
      <c r="C138" s="19" t="s">
        <v>190</v>
      </c>
      <c r="D138" s="20" t="s">
        <v>267</v>
      </c>
      <c r="E138" s="21">
        <v>917.04600000000005</v>
      </c>
      <c r="F138" s="39"/>
      <c r="G138" s="4"/>
    </row>
    <row r="139" spans="1:7" ht="18.75" customHeight="1">
      <c r="A139" s="23">
        <v>9</v>
      </c>
      <c r="B139" s="18" t="s">
        <v>151</v>
      </c>
      <c r="C139" s="18" t="s">
        <v>152</v>
      </c>
      <c r="D139" s="31" t="s">
        <v>268</v>
      </c>
      <c r="E139" s="32">
        <v>917.08100000000002</v>
      </c>
      <c r="F139" s="39"/>
      <c r="G139" s="4"/>
    </row>
    <row r="140" spans="1:7" ht="18.75" customHeight="1">
      <c r="A140" s="23">
        <v>10</v>
      </c>
      <c r="B140" s="19" t="s">
        <v>177</v>
      </c>
      <c r="C140" s="19" t="s">
        <v>35</v>
      </c>
      <c r="D140" s="20" t="s">
        <v>269</v>
      </c>
      <c r="E140" s="21">
        <v>917.13300000000004</v>
      </c>
      <c r="F140" s="39"/>
      <c r="G140" s="4"/>
    </row>
    <row r="141" spans="1:7" ht="18.75" customHeight="1">
      <c r="A141" s="23">
        <v>11</v>
      </c>
      <c r="B141" s="18" t="s">
        <v>38</v>
      </c>
      <c r="C141" s="18" t="s">
        <v>39</v>
      </c>
      <c r="D141" s="31" t="s">
        <v>270</v>
      </c>
      <c r="E141" s="32">
        <v>917.18799999999999</v>
      </c>
      <c r="F141" s="39"/>
      <c r="G141" s="4"/>
    </row>
    <row r="142" spans="1:7" ht="18.75" customHeight="1">
      <c r="A142" s="23">
        <v>12</v>
      </c>
      <c r="B142" s="18" t="s">
        <v>131</v>
      </c>
      <c r="C142" s="18" t="s">
        <v>132</v>
      </c>
      <c r="D142" s="31" t="s">
        <v>133</v>
      </c>
      <c r="E142" s="32">
        <v>917.279</v>
      </c>
      <c r="F142" s="39"/>
      <c r="G142" s="4"/>
    </row>
    <row r="143" spans="1:7" ht="18.75" customHeight="1">
      <c r="A143" s="23">
        <v>13</v>
      </c>
      <c r="B143" s="18" t="s">
        <v>157</v>
      </c>
      <c r="C143" s="18" t="s">
        <v>271</v>
      </c>
      <c r="D143" s="31" t="s">
        <v>272</v>
      </c>
      <c r="E143" s="32">
        <v>917.46100000000001</v>
      </c>
      <c r="F143" s="39"/>
      <c r="G143" s="4"/>
    </row>
    <row r="144" spans="1:7" ht="18.75" customHeight="1">
      <c r="A144" s="23">
        <v>14</v>
      </c>
      <c r="B144" s="18" t="s">
        <v>140</v>
      </c>
      <c r="C144" s="18" t="s">
        <v>142</v>
      </c>
      <c r="D144" s="31" t="s">
        <v>148</v>
      </c>
      <c r="E144" s="32">
        <v>917.65</v>
      </c>
      <c r="F144" s="39"/>
      <c r="G144" s="4"/>
    </row>
    <row r="145" spans="1:7" ht="18.75" customHeight="1">
      <c r="A145" s="23">
        <v>15</v>
      </c>
      <c r="B145" s="18" t="s">
        <v>273</v>
      </c>
      <c r="C145" s="18" t="s">
        <v>218</v>
      </c>
      <c r="D145" s="31" t="s">
        <v>274</v>
      </c>
      <c r="E145" s="32">
        <v>919.09900000000005</v>
      </c>
      <c r="F145" s="39"/>
      <c r="G145" s="4"/>
    </row>
    <row r="146" spans="1:7" ht="18.75" customHeight="1">
      <c r="A146" s="23">
        <v>16</v>
      </c>
      <c r="B146" s="18" t="s">
        <v>95</v>
      </c>
      <c r="C146" s="18" t="s">
        <v>96</v>
      </c>
      <c r="D146" s="18" t="s">
        <v>97</v>
      </c>
      <c r="E146" s="48">
        <v>921.35500000000002</v>
      </c>
      <c r="F146" s="39"/>
      <c r="G146" s="4"/>
    </row>
    <row r="147" spans="1:7" ht="18.75" customHeight="1">
      <c r="A147" s="23">
        <v>17</v>
      </c>
      <c r="B147" s="18" t="s">
        <v>100</v>
      </c>
      <c r="C147" s="18" t="s">
        <v>101</v>
      </c>
      <c r="D147" s="18" t="s">
        <v>149</v>
      </c>
      <c r="E147" s="48">
        <v>924.86500000000001</v>
      </c>
      <c r="F147" s="39"/>
      <c r="G147" s="4"/>
    </row>
    <row r="148" spans="1:7" ht="18.75" customHeight="1">
      <c r="A148" s="23">
        <v>18</v>
      </c>
      <c r="B148" s="18" t="s">
        <v>275</v>
      </c>
      <c r="C148" s="18" t="s">
        <v>276</v>
      </c>
      <c r="D148" s="18" t="s">
        <v>277</v>
      </c>
      <c r="E148" s="48">
        <v>933.56100000000004</v>
      </c>
      <c r="F148" s="39"/>
      <c r="G148" s="4"/>
    </row>
    <row r="149" spans="1:7" ht="18.75" customHeight="1">
      <c r="A149" s="23">
        <v>19</v>
      </c>
      <c r="B149" s="18" t="s">
        <v>278</v>
      </c>
      <c r="C149" s="18" t="s">
        <v>279</v>
      </c>
      <c r="D149" s="18" t="s">
        <v>226</v>
      </c>
      <c r="E149" s="48">
        <v>999.99900000000002</v>
      </c>
      <c r="F149" s="39"/>
      <c r="G149" s="4"/>
    </row>
    <row r="150" spans="1:7">
      <c r="A150" s="23">
        <v>20</v>
      </c>
      <c r="B150" s="18" t="s">
        <v>168</v>
      </c>
      <c r="C150" s="18" t="s">
        <v>137</v>
      </c>
      <c r="D150" s="18" t="s">
        <v>138</v>
      </c>
      <c r="E150" s="48">
        <v>999.99900000000002</v>
      </c>
      <c r="F150" s="39"/>
      <c r="G150" s="4"/>
    </row>
    <row r="151" spans="1:7" ht="15" customHeight="1">
      <c r="F151" s="37"/>
    </row>
    <row r="152" spans="1:7" ht="15" customHeight="1">
      <c r="F152" s="37"/>
    </row>
    <row r="153" spans="1:7" ht="15" customHeight="1">
      <c r="F153" s="37"/>
    </row>
    <row r="154" spans="1:7" ht="15" customHeight="1">
      <c r="F154" s="37"/>
    </row>
    <row r="155" spans="1:7" ht="15" customHeight="1">
      <c r="F155" s="37"/>
    </row>
    <row r="156" spans="1:7" ht="15" customHeight="1">
      <c r="F156" s="37"/>
    </row>
    <row r="157" spans="1:7" ht="15" customHeight="1">
      <c r="F157" s="37"/>
    </row>
    <row r="158" spans="1:7" ht="15" customHeight="1">
      <c r="F158" s="37"/>
    </row>
    <row r="159" spans="1:7" ht="15" customHeight="1">
      <c r="F159" s="37"/>
    </row>
    <row r="160" spans="1:7" ht="15" customHeight="1">
      <c r="F160" s="37"/>
    </row>
    <row r="161" spans="6:6" ht="15" customHeight="1">
      <c r="F161" s="37"/>
    </row>
    <row r="162" spans="6:6" ht="15" customHeight="1">
      <c r="F162" s="37"/>
    </row>
    <row r="163" spans="6:6" ht="15" customHeight="1">
      <c r="F163" s="37"/>
    </row>
    <row r="164" spans="6:6" ht="15" customHeight="1">
      <c r="F164" s="37"/>
    </row>
    <row r="165" spans="6:6" ht="15" customHeight="1">
      <c r="F165" s="37"/>
    </row>
    <row r="166" spans="6:6" ht="15" customHeight="1">
      <c r="F166" s="37"/>
    </row>
    <row r="167" spans="6:6" ht="15" customHeight="1">
      <c r="F167" s="37"/>
    </row>
    <row r="168" spans="6:6" ht="15" customHeight="1">
      <c r="F168" s="37"/>
    </row>
    <row r="169" spans="6:6" ht="15" customHeight="1">
      <c r="F169" s="37"/>
    </row>
    <row r="170" spans="6:6" ht="15" customHeight="1">
      <c r="F170" s="37"/>
    </row>
    <row r="171" spans="6:6" ht="15" customHeight="1">
      <c r="F171" s="37"/>
    </row>
    <row r="172" spans="6:6" ht="15" customHeight="1">
      <c r="F172" s="37"/>
    </row>
    <row r="173" spans="6:6" ht="15" customHeight="1">
      <c r="F173" s="37"/>
    </row>
    <row r="174" spans="6:6" ht="15" customHeight="1">
      <c r="F174" s="37"/>
    </row>
    <row r="175" spans="6:6" ht="15" customHeight="1">
      <c r="F175" s="37"/>
    </row>
    <row r="176" spans="6:6" ht="15" customHeight="1">
      <c r="F176" s="37"/>
    </row>
    <row r="177" spans="6:6" ht="15" customHeight="1">
      <c r="F177" s="37"/>
    </row>
    <row r="178" spans="6:6" ht="15" customHeight="1">
      <c r="F178" s="37"/>
    </row>
    <row r="179" spans="6:6" ht="15" customHeight="1">
      <c r="F179" s="37"/>
    </row>
    <row r="180" spans="6:6" ht="15" customHeight="1">
      <c r="F180" s="37"/>
    </row>
    <row r="181" spans="6:6" ht="15" customHeight="1">
      <c r="F181" s="37"/>
    </row>
    <row r="182" spans="6:6" ht="15" customHeight="1">
      <c r="F182" s="37"/>
    </row>
    <row r="183" spans="6:6" ht="15" customHeight="1">
      <c r="F183" s="37"/>
    </row>
    <row r="184" spans="6:6" ht="15" customHeight="1">
      <c r="F184" s="37"/>
    </row>
    <row r="185" spans="6:6" ht="15" customHeight="1">
      <c r="F185" s="37"/>
    </row>
    <row r="186" spans="6:6" ht="15" customHeight="1">
      <c r="F186" s="37"/>
    </row>
    <row r="187" spans="6:6" ht="15" customHeight="1">
      <c r="F187" s="37"/>
    </row>
    <row r="188" spans="6:6" ht="15" customHeight="1">
      <c r="F188" s="37"/>
    </row>
    <row r="189" spans="6:6" ht="15" customHeight="1">
      <c r="F189" s="37"/>
    </row>
    <row r="190" spans="6:6" ht="15" customHeight="1">
      <c r="F190" s="37"/>
    </row>
    <row r="191" spans="6:6" ht="15" customHeight="1">
      <c r="F191" s="37"/>
    </row>
    <row r="192" spans="6:6" ht="15" customHeight="1">
      <c r="F192" s="37"/>
    </row>
    <row r="193" spans="6:6" ht="15" customHeight="1">
      <c r="F193" s="37"/>
    </row>
    <row r="194" spans="6:6" ht="15" customHeight="1">
      <c r="F194" s="37"/>
    </row>
    <row r="195" spans="6:6" ht="15" customHeight="1">
      <c r="F195" s="37"/>
    </row>
    <row r="196" spans="6:6" ht="15" customHeight="1">
      <c r="F196" s="37"/>
    </row>
    <row r="197" spans="6:6" ht="15" customHeight="1">
      <c r="F197" s="37"/>
    </row>
    <row r="198" spans="6:6" ht="15" customHeight="1">
      <c r="F198" s="37"/>
    </row>
    <row r="199" spans="6:6" ht="15" customHeight="1">
      <c r="F199" s="37"/>
    </row>
    <row r="200" spans="6:6" ht="15" customHeight="1">
      <c r="F200" s="37"/>
    </row>
    <row r="201" spans="6:6" ht="15" customHeight="1">
      <c r="F201" s="37"/>
    </row>
    <row r="202" spans="6:6" ht="15" customHeight="1">
      <c r="F202" s="37"/>
    </row>
    <row r="203" spans="6:6" ht="15" customHeight="1">
      <c r="F203" s="37"/>
    </row>
    <row r="204" spans="6:6" ht="15" customHeight="1">
      <c r="F204" s="37"/>
    </row>
    <row r="205" spans="6:6" ht="15" customHeight="1">
      <c r="F205" s="37"/>
    </row>
    <row r="206" spans="6:6" ht="15" customHeight="1">
      <c r="F206" s="37"/>
    </row>
    <row r="207" spans="6:6" ht="15" customHeight="1">
      <c r="F207" s="37"/>
    </row>
    <row r="208" spans="6:6" ht="15" customHeight="1">
      <c r="F208" s="37"/>
    </row>
    <row r="209" spans="6:6" ht="15" customHeight="1">
      <c r="F209" s="37"/>
    </row>
    <row r="210" spans="6:6" ht="15" customHeight="1">
      <c r="F210" s="37"/>
    </row>
    <row r="211" spans="6:6" ht="15" customHeight="1">
      <c r="F211" s="37"/>
    </row>
    <row r="212" spans="6:6" ht="15" customHeight="1">
      <c r="F212" s="37"/>
    </row>
    <row r="213" spans="6:6" ht="15" customHeight="1">
      <c r="F213" s="37"/>
    </row>
    <row r="214" spans="6:6" ht="15" customHeight="1">
      <c r="F214" s="37"/>
    </row>
    <row r="215" spans="6:6" ht="15" customHeight="1">
      <c r="F215" s="37"/>
    </row>
    <row r="216" spans="6:6" ht="15" customHeight="1">
      <c r="F216" s="37"/>
    </row>
    <row r="217" spans="6:6" ht="15" customHeight="1">
      <c r="F217" s="37"/>
    </row>
    <row r="218" spans="6:6" ht="15" customHeight="1">
      <c r="F218" s="37"/>
    </row>
    <row r="219" spans="6:6" ht="15" customHeight="1">
      <c r="F219" s="37"/>
    </row>
    <row r="220" spans="6:6" ht="15" customHeight="1">
      <c r="F220" s="37"/>
    </row>
    <row r="221" spans="6:6" ht="15" customHeight="1">
      <c r="F221" s="37"/>
    </row>
    <row r="222" spans="6:6" ht="15" customHeight="1">
      <c r="F222" s="37"/>
    </row>
    <row r="223" spans="6:6" ht="15" customHeight="1">
      <c r="F223" s="37"/>
    </row>
    <row r="224" spans="6:6" ht="15" customHeight="1">
      <c r="F224" s="37"/>
    </row>
    <row r="225" spans="6:6" ht="15" customHeight="1">
      <c r="F225" s="37"/>
    </row>
    <row r="226" spans="6:6" ht="15" customHeight="1">
      <c r="F226" s="37"/>
    </row>
    <row r="227" spans="6:6" ht="15" customHeight="1">
      <c r="F227" s="37"/>
    </row>
    <row r="228" spans="6:6" ht="15" customHeight="1">
      <c r="F228" s="37"/>
    </row>
    <row r="229" spans="6:6" ht="15" customHeight="1">
      <c r="F229" s="37"/>
    </row>
    <row r="230" spans="6:6" ht="15" customHeight="1">
      <c r="F230" s="37"/>
    </row>
    <row r="231" spans="6:6" ht="15" customHeight="1">
      <c r="F231" s="37"/>
    </row>
    <row r="232" spans="6:6" ht="15" customHeight="1">
      <c r="F232" s="37"/>
    </row>
    <row r="233" spans="6:6" ht="15" customHeight="1">
      <c r="F233" s="37"/>
    </row>
    <row r="234" spans="6:6" ht="15" customHeight="1">
      <c r="F234" s="37"/>
    </row>
    <row r="235" spans="6:6" ht="15" customHeight="1">
      <c r="F235" s="37"/>
    </row>
    <row r="236" spans="6:6" ht="15" customHeight="1">
      <c r="F236" s="37"/>
    </row>
    <row r="237" spans="6:6" ht="15" customHeight="1">
      <c r="F237" s="37"/>
    </row>
    <row r="238" spans="6:6" ht="15" customHeight="1">
      <c r="F238" s="37"/>
    </row>
    <row r="239" spans="6:6" ht="15" customHeight="1">
      <c r="F239" s="37"/>
    </row>
    <row r="240" spans="6:6" ht="15" customHeight="1">
      <c r="F240" s="37"/>
    </row>
    <row r="241" spans="6:6" ht="15" customHeight="1">
      <c r="F241" s="37"/>
    </row>
    <row r="242" spans="6:6" ht="15" customHeight="1">
      <c r="F242" s="37"/>
    </row>
    <row r="243" spans="6:6" ht="15" customHeight="1">
      <c r="F243" s="37"/>
    </row>
    <row r="244" spans="6:6" ht="15" customHeight="1">
      <c r="F244" s="37"/>
    </row>
    <row r="245" spans="6:6" ht="15" customHeight="1">
      <c r="F245" s="37"/>
    </row>
    <row r="246" spans="6:6" ht="15" customHeight="1">
      <c r="F246" s="37"/>
    </row>
    <row r="247" spans="6:6" ht="15" customHeight="1">
      <c r="F247" s="37"/>
    </row>
    <row r="248" spans="6:6" ht="15" customHeight="1">
      <c r="F248" s="37"/>
    </row>
    <row r="249" spans="6:6" ht="15" customHeight="1">
      <c r="F249" s="37"/>
    </row>
    <row r="250" spans="6:6" ht="15" customHeight="1">
      <c r="F250" s="37"/>
    </row>
    <row r="251" spans="6:6" ht="15" customHeight="1">
      <c r="F251" s="37"/>
    </row>
    <row r="252" spans="6:6" ht="15" customHeight="1">
      <c r="F252" s="37"/>
    </row>
    <row r="253" spans="6:6" ht="15" customHeight="1">
      <c r="F253" s="37"/>
    </row>
    <row r="254" spans="6:6" ht="15" customHeight="1">
      <c r="F254" s="37"/>
    </row>
    <row r="255" spans="6:6" ht="15" customHeight="1">
      <c r="F255" s="37"/>
    </row>
    <row r="256" spans="6:6" ht="15" customHeight="1">
      <c r="F256" s="37"/>
    </row>
    <row r="257" spans="6:6" ht="15" customHeight="1">
      <c r="F257" s="37"/>
    </row>
    <row r="258" spans="6:6" ht="15" customHeight="1">
      <c r="F258" s="37"/>
    </row>
    <row r="259" spans="6:6" ht="15" customHeight="1">
      <c r="F259" s="37"/>
    </row>
    <row r="260" spans="6:6" ht="15" customHeight="1">
      <c r="F260" s="37"/>
    </row>
    <row r="261" spans="6:6" ht="15" customHeight="1">
      <c r="F261" s="37"/>
    </row>
    <row r="262" spans="6:6" ht="15" customHeight="1">
      <c r="F262" s="37"/>
    </row>
    <row r="263" spans="6:6" ht="15" customHeight="1">
      <c r="F263" s="37"/>
    </row>
    <row r="264" spans="6:6">
      <c r="F264" s="37"/>
    </row>
    <row r="265" spans="6:6">
      <c r="F265" s="37"/>
    </row>
    <row r="266" spans="6:6">
      <c r="F266" s="37"/>
    </row>
    <row r="267" spans="6:6">
      <c r="F267" s="37"/>
    </row>
    <row r="268" spans="6:6">
      <c r="F268" s="37"/>
    </row>
    <row r="269" spans="6:6">
      <c r="F269" s="37"/>
    </row>
    <row r="270" spans="6:6">
      <c r="F270" s="37"/>
    </row>
    <row r="271" spans="6:6">
      <c r="F271" s="37"/>
    </row>
    <row r="272" spans="6:6">
      <c r="F272" s="37"/>
    </row>
    <row r="273" spans="6:6">
      <c r="F273" s="37"/>
    </row>
    <row r="274" spans="6:6">
      <c r="F274" s="37"/>
    </row>
    <row r="275" spans="6:6">
      <c r="F275" s="37"/>
    </row>
    <row r="276" spans="6:6">
      <c r="F276" s="37"/>
    </row>
    <row r="277" spans="6:6">
      <c r="F277" s="37"/>
    </row>
    <row r="278" spans="6:6">
      <c r="F278" s="37"/>
    </row>
    <row r="279" spans="6:6">
      <c r="F279" s="37"/>
    </row>
    <row r="280" spans="6:6">
      <c r="F280" s="37"/>
    </row>
    <row r="281" spans="6:6">
      <c r="F281" s="37"/>
    </row>
    <row r="282" spans="6:6">
      <c r="F282" s="37"/>
    </row>
    <row r="283" spans="6:6">
      <c r="F283" s="37"/>
    </row>
    <row r="284" spans="6:6">
      <c r="F284" s="37"/>
    </row>
    <row r="285" spans="6:6">
      <c r="F285" s="37"/>
    </row>
    <row r="286" spans="6:6">
      <c r="F286" s="37"/>
    </row>
    <row r="287" spans="6:6">
      <c r="F287" s="37"/>
    </row>
    <row r="288" spans="6:6">
      <c r="F288" s="37"/>
    </row>
    <row r="289" spans="6:6">
      <c r="F289" s="37"/>
    </row>
    <row r="290" spans="6:6">
      <c r="F290" s="37"/>
    </row>
    <row r="291" spans="6:6">
      <c r="F291" s="37"/>
    </row>
    <row r="292" spans="6:6">
      <c r="F292" s="37"/>
    </row>
    <row r="293" spans="6:6">
      <c r="F293" s="37"/>
    </row>
    <row r="294" spans="6:6">
      <c r="F294" s="37"/>
    </row>
    <row r="295" spans="6:6">
      <c r="F295" s="37"/>
    </row>
    <row r="296" spans="6:6">
      <c r="F296" s="37"/>
    </row>
    <row r="297" spans="6:6">
      <c r="F297" s="37"/>
    </row>
    <row r="298" spans="6:6">
      <c r="F298" s="37"/>
    </row>
    <row r="299" spans="6:6">
      <c r="F299" s="37"/>
    </row>
    <row r="300" spans="6:6">
      <c r="F300" s="37"/>
    </row>
    <row r="301" spans="6:6">
      <c r="F301" s="37"/>
    </row>
    <row r="302" spans="6:6">
      <c r="F302" s="37"/>
    </row>
    <row r="303" spans="6:6">
      <c r="F303" s="37"/>
    </row>
    <row r="304" spans="6:6">
      <c r="F304" s="37"/>
    </row>
    <row r="305" spans="6:6">
      <c r="F305" s="37"/>
    </row>
    <row r="306" spans="6:6">
      <c r="F306" s="37"/>
    </row>
    <row r="307" spans="6:6">
      <c r="F307" s="37"/>
    </row>
    <row r="308" spans="6:6">
      <c r="F308" s="37"/>
    </row>
    <row r="309" spans="6:6">
      <c r="F309" s="37"/>
    </row>
    <row r="310" spans="6:6">
      <c r="F310" s="37"/>
    </row>
    <row r="311" spans="6:6">
      <c r="F311" s="37"/>
    </row>
    <row r="312" spans="6:6">
      <c r="F312" s="37"/>
    </row>
    <row r="313" spans="6:6">
      <c r="F313" s="37"/>
    </row>
    <row r="314" spans="6:6">
      <c r="F314" s="37"/>
    </row>
    <row r="315" spans="6:6">
      <c r="F315" s="37"/>
    </row>
    <row r="316" spans="6:6">
      <c r="F316" s="37"/>
    </row>
    <row r="317" spans="6:6">
      <c r="F317" s="37"/>
    </row>
    <row r="318" spans="6:6">
      <c r="F318" s="37"/>
    </row>
    <row r="319" spans="6:6">
      <c r="F319" s="37"/>
    </row>
    <row r="320" spans="6:6">
      <c r="F320" s="37"/>
    </row>
    <row r="321" spans="6:6">
      <c r="F321" s="37"/>
    </row>
    <row r="322" spans="6:6">
      <c r="F322" s="37"/>
    </row>
    <row r="323" spans="6:6">
      <c r="F323" s="37"/>
    </row>
    <row r="324" spans="6:6">
      <c r="F324" s="37"/>
    </row>
    <row r="325" spans="6:6">
      <c r="F325" s="37"/>
    </row>
    <row r="326" spans="6:6">
      <c r="F326" s="37"/>
    </row>
    <row r="327" spans="6:6">
      <c r="F327" s="37"/>
    </row>
    <row r="328" spans="6:6">
      <c r="F328" s="37"/>
    </row>
    <row r="329" spans="6:6">
      <c r="F329" s="37"/>
    </row>
    <row r="330" spans="6:6">
      <c r="F330" s="37"/>
    </row>
    <row r="331" spans="6:6">
      <c r="F331" s="37"/>
    </row>
    <row r="332" spans="6:6">
      <c r="F332" s="37"/>
    </row>
    <row r="333" spans="6:6">
      <c r="F333" s="37"/>
    </row>
    <row r="334" spans="6:6">
      <c r="F334" s="37"/>
    </row>
    <row r="335" spans="6:6">
      <c r="F335" s="37"/>
    </row>
    <row r="336" spans="6:6">
      <c r="F336" s="37"/>
    </row>
    <row r="337" spans="6:6">
      <c r="F337" s="37"/>
    </row>
    <row r="338" spans="6:6">
      <c r="F338" s="37"/>
    </row>
    <row r="339" spans="6:6">
      <c r="F339" s="37"/>
    </row>
    <row r="340" spans="6:6">
      <c r="F340" s="37"/>
    </row>
    <row r="341" spans="6:6">
      <c r="F341" s="37"/>
    </row>
    <row r="342" spans="6:6">
      <c r="F342" s="37"/>
    </row>
    <row r="343" spans="6:6">
      <c r="F343" s="37"/>
    </row>
    <row r="344" spans="6:6">
      <c r="F344" s="37"/>
    </row>
    <row r="345" spans="6:6">
      <c r="F345" s="37"/>
    </row>
    <row r="346" spans="6:6">
      <c r="F346" s="37"/>
    </row>
    <row r="347" spans="6:6">
      <c r="F347" s="37"/>
    </row>
    <row r="348" spans="6:6">
      <c r="F348" s="37"/>
    </row>
    <row r="349" spans="6:6">
      <c r="F349" s="37"/>
    </row>
    <row r="350" spans="6:6">
      <c r="F350" s="37"/>
    </row>
    <row r="351" spans="6:6">
      <c r="F351" s="37"/>
    </row>
    <row r="352" spans="6:6">
      <c r="F352" s="37"/>
    </row>
    <row r="353" spans="6:6">
      <c r="F353" s="37"/>
    </row>
    <row r="354" spans="6:6">
      <c r="F354" s="37"/>
    </row>
    <row r="355" spans="6:6">
      <c r="F355" s="37"/>
    </row>
    <row r="356" spans="6:6">
      <c r="F356" s="37"/>
    </row>
    <row r="357" spans="6:6">
      <c r="F357" s="37"/>
    </row>
    <row r="358" spans="6:6">
      <c r="F358" s="37"/>
    </row>
    <row r="359" spans="6:6">
      <c r="F359" s="37"/>
    </row>
    <row r="360" spans="6:6">
      <c r="F360" s="37"/>
    </row>
    <row r="361" spans="6:6">
      <c r="F361" s="37"/>
    </row>
    <row r="362" spans="6:6">
      <c r="F362" s="37"/>
    </row>
    <row r="363" spans="6:6">
      <c r="F363" s="37"/>
    </row>
    <row r="364" spans="6:6">
      <c r="F364" s="37"/>
    </row>
    <row r="365" spans="6:6">
      <c r="F365" s="37"/>
    </row>
    <row r="366" spans="6:6">
      <c r="F366" s="37"/>
    </row>
    <row r="367" spans="6:6">
      <c r="F367" s="37"/>
    </row>
    <row r="368" spans="6:6">
      <c r="F368" s="37"/>
    </row>
    <row r="369" spans="6:6">
      <c r="F369" s="37"/>
    </row>
    <row r="370" spans="6:6">
      <c r="F370" s="37"/>
    </row>
    <row r="371" spans="6:6">
      <c r="F371" s="37"/>
    </row>
    <row r="372" spans="6:6">
      <c r="F372" s="37"/>
    </row>
    <row r="373" spans="6:6">
      <c r="F373" s="37"/>
    </row>
    <row r="374" spans="6:6">
      <c r="F374" s="37"/>
    </row>
    <row r="375" spans="6:6">
      <c r="F375" s="37"/>
    </row>
    <row r="376" spans="6:6">
      <c r="F376" s="37"/>
    </row>
    <row r="377" spans="6:6">
      <c r="F377" s="37"/>
    </row>
    <row r="378" spans="6:6">
      <c r="F378" s="37"/>
    </row>
    <row r="379" spans="6:6">
      <c r="F379" s="37"/>
    </row>
    <row r="380" spans="6:6">
      <c r="F380" s="37"/>
    </row>
    <row r="381" spans="6:6">
      <c r="F381" s="37"/>
    </row>
    <row r="382" spans="6:6">
      <c r="F382" s="37"/>
    </row>
    <row r="383" spans="6:6">
      <c r="F383" s="37"/>
    </row>
    <row r="384" spans="6:6">
      <c r="F384" s="37"/>
    </row>
    <row r="385" spans="6:6">
      <c r="F385" s="37"/>
    </row>
    <row r="386" spans="6:6">
      <c r="F386" s="37"/>
    </row>
    <row r="387" spans="6:6">
      <c r="F387" s="37"/>
    </row>
    <row r="388" spans="6:6">
      <c r="F388" s="37"/>
    </row>
    <row r="389" spans="6:6">
      <c r="F389" s="37"/>
    </row>
    <row r="390" spans="6:6">
      <c r="F390" s="37"/>
    </row>
    <row r="391" spans="6:6">
      <c r="F391" s="37"/>
    </row>
    <row r="392" spans="6:6">
      <c r="F392" s="37"/>
    </row>
    <row r="393" spans="6:6">
      <c r="F393" s="37"/>
    </row>
    <row r="394" spans="6:6">
      <c r="F394" s="37"/>
    </row>
    <row r="395" spans="6:6">
      <c r="F395" s="37"/>
    </row>
    <row r="396" spans="6:6">
      <c r="F396" s="37"/>
    </row>
    <row r="397" spans="6:6">
      <c r="F397" s="37"/>
    </row>
    <row r="398" spans="6:6">
      <c r="F398" s="37"/>
    </row>
    <row r="399" spans="6:6">
      <c r="F399" s="37"/>
    </row>
    <row r="400" spans="6:6">
      <c r="F400" s="37"/>
    </row>
    <row r="401" spans="6:6">
      <c r="F401" s="37"/>
    </row>
    <row r="402" spans="6:6">
      <c r="F402" s="37"/>
    </row>
    <row r="403" spans="6:6">
      <c r="F403" s="37"/>
    </row>
    <row r="404" spans="6:6">
      <c r="F404" s="37"/>
    </row>
    <row r="405" spans="6:6">
      <c r="F405" s="37"/>
    </row>
    <row r="406" spans="6:6">
      <c r="F406" s="37"/>
    </row>
    <row r="407" spans="6:6">
      <c r="F407" s="37"/>
    </row>
    <row r="408" spans="6:6">
      <c r="F408" s="37"/>
    </row>
    <row r="409" spans="6:6">
      <c r="F409" s="37"/>
    </row>
    <row r="410" spans="6:6">
      <c r="F410" s="37"/>
    </row>
    <row r="411" spans="6:6">
      <c r="F411" s="37"/>
    </row>
    <row r="412" spans="6:6">
      <c r="F412" s="37"/>
    </row>
    <row r="413" spans="6:6">
      <c r="F413" s="37"/>
    </row>
    <row r="414" spans="6:6">
      <c r="F414" s="37"/>
    </row>
    <row r="415" spans="6:6">
      <c r="F415" s="37"/>
    </row>
    <row r="416" spans="6:6">
      <c r="F416" s="37"/>
    </row>
    <row r="417" spans="6:6">
      <c r="F417" s="37"/>
    </row>
    <row r="418" spans="6:6">
      <c r="F418" s="37"/>
    </row>
    <row r="419" spans="6:6">
      <c r="F419" s="37"/>
    </row>
    <row r="420" spans="6:6">
      <c r="F420" s="37"/>
    </row>
    <row r="421" spans="6:6">
      <c r="F421" s="37"/>
    </row>
    <row r="422" spans="6:6">
      <c r="F422" s="37"/>
    </row>
    <row r="423" spans="6:6">
      <c r="F423" s="37"/>
    </row>
    <row r="424" spans="6:6">
      <c r="F424" s="37"/>
    </row>
    <row r="425" spans="6:6">
      <c r="F425" s="37"/>
    </row>
    <row r="426" spans="6:6">
      <c r="F426" s="37"/>
    </row>
    <row r="427" spans="6:6">
      <c r="F427" s="37"/>
    </row>
    <row r="428" spans="6:6">
      <c r="F428" s="37"/>
    </row>
    <row r="429" spans="6:6">
      <c r="F429" s="37"/>
    </row>
    <row r="430" spans="6:6">
      <c r="F430" s="37"/>
    </row>
    <row r="431" spans="6:6">
      <c r="F431" s="37"/>
    </row>
    <row r="432" spans="6:6">
      <c r="F432" s="37"/>
    </row>
    <row r="433" spans="6:6">
      <c r="F433" s="37"/>
    </row>
    <row r="434" spans="6:6">
      <c r="F434" s="37"/>
    </row>
    <row r="435" spans="6:6">
      <c r="F435" s="37"/>
    </row>
    <row r="436" spans="6:6">
      <c r="F436" s="37"/>
    </row>
    <row r="437" spans="6:6">
      <c r="F437" s="37"/>
    </row>
    <row r="438" spans="6:6">
      <c r="F438" s="37"/>
    </row>
    <row r="439" spans="6:6">
      <c r="F439" s="37"/>
    </row>
    <row r="440" spans="6:6">
      <c r="F440" s="37"/>
    </row>
    <row r="441" spans="6:6">
      <c r="F441" s="37"/>
    </row>
    <row r="442" spans="6:6">
      <c r="F442" s="37"/>
    </row>
    <row r="443" spans="6:6">
      <c r="F443" s="37"/>
    </row>
    <row r="444" spans="6:6">
      <c r="F444" s="37"/>
    </row>
    <row r="445" spans="6:6">
      <c r="F445" s="37"/>
    </row>
    <row r="446" spans="6:6">
      <c r="F446" s="37"/>
    </row>
    <row r="447" spans="6:6">
      <c r="F447" s="37"/>
    </row>
    <row r="448" spans="6:6">
      <c r="F448" s="37"/>
    </row>
    <row r="449" spans="6:6">
      <c r="F449" s="37"/>
    </row>
    <row r="450" spans="6:6">
      <c r="F450" s="37"/>
    </row>
    <row r="451" spans="6:6">
      <c r="F451" s="37"/>
    </row>
    <row r="452" spans="6:6">
      <c r="F452" s="37"/>
    </row>
    <row r="453" spans="6:6">
      <c r="F453" s="37"/>
    </row>
    <row r="454" spans="6:6">
      <c r="F454" s="37"/>
    </row>
    <row r="455" spans="6:6">
      <c r="F455" s="37"/>
    </row>
    <row r="456" spans="6:6">
      <c r="F456" s="37"/>
    </row>
    <row r="457" spans="6:6">
      <c r="F457" s="37"/>
    </row>
    <row r="458" spans="6:6">
      <c r="F458" s="37"/>
    </row>
    <row r="459" spans="6:6">
      <c r="F459" s="37"/>
    </row>
    <row r="460" spans="6:6">
      <c r="F460" s="37"/>
    </row>
    <row r="461" spans="6:6">
      <c r="F461" s="37"/>
    </row>
    <row r="462" spans="6:6">
      <c r="F462" s="37"/>
    </row>
    <row r="463" spans="6:6">
      <c r="F463" s="37"/>
    </row>
    <row r="464" spans="6:6">
      <c r="F464" s="37"/>
    </row>
    <row r="465" spans="6:6">
      <c r="F465" s="37"/>
    </row>
    <row r="466" spans="6:6">
      <c r="F466" s="37"/>
    </row>
    <row r="467" spans="6:6">
      <c r="F467" s="37"/>
    </row>
    <row r="468" spans="6:6">
      <c r="F468" s="37"/>
    </row>
    <row r="469" spans="6:6">
      <c r="F469" s="37"/>
    </row>
    <row r="470" spans="6:6">
      <c r="F470" s="37"/>
    </row>
    <row r="471" spans="6:6">
      <c r="F471" s="37"/>
    </row>
    <row r="472" spans="6:6">
      <c r="F472" s="37"/>
    </row>
    <row r="473" spans="6:6">
      <c r="F473" s="37"/>
    </row>
    <row r="474" spans="6:6">
      <c r="F474" s="37"/>
    </row>
    <row r="475" spans="6:6">
      <c r="F475" s="37"/>
    </row>
    <row r="476" spans="6:6">
      <c r="F476" s="37"/>
    </row>
    <row r="477" spans="6:6">
      <c r="F477" s="37"/>
    </row>
    <row r="478" spans="6:6">
      <c r="F478" s="37"/>
    </row>
    <row r="479" spans="6:6">
      <c r="F479" s="37"/>
    </row>
    <row r="480" spans="6:6">
      <c r="F480" s="37"/>
    </row>
    <row r="481" spans="6:6">
      <c r="F481" s="37"/>
    </row>
    <row r="482" spans="6:6">
      <c r="F482" s="37"/>
    </row>
    <row r="483" spans="6:6">
      <c r="F483" s="37"/>
    </row>
    <row r="484" spans="6:6">
      <c r="F484" s="37"/>
    </row>
    <row r="485" spans="6:6">
      <c r="F485" s="37"/>
    </row>
    <row r="486" spans="6:6">
      <c r="F486" s="37"/>
    </row>
    <row r="487" spans="6:6">
      <c r="F487" s="37"/>
    </row>
    <row r="488" spans="6:6">
      <c r="F488" s="37"/>
    </row>
    <row r="489" spans="6:6">
      <c r="F489" s="37"/>
    </row>
    <row r="490" spans="6:6">
      <c r="F490" s="37"/>
    </row>
    <row r="491" spans="6:6">
      <c r="F491" s="37"/>
    </row>
    <row r="492" spans="6:6">
      <c r="F492" s="37"/>
    </row>
    <row r="493" spans="6:6">
      <c r="F493" s="37"/>
    </row>
    <row r="494" spans="6:6">
      <c r="F494" s="37"/>
    </row>
    <row r="495" spans="6:6">
      <c r="F495" s="37"/>
    </row>
    <row r="496" spans="6:6">
      <c r="F496" s="37"/>
    </row>
    <row r="497" spans="6:6">
      <c r="F497" s="37"/>
    </row>
    <row r="498" spans="6:6">
      <c r="F498" s="37"/>
    </row>
    <row r="499" spans="6:6">
      <c r="F499" s="37"/>
    </row>
    <row r="500" spans="6:6">
      <c r="F500" s="37"/>
    </row>
    <row r="501" spans="6:6">
      <c r="F501" s="37"/>
    </row>
    <row r="502" spans="6:6">
      <c r="F502" s="37"/>
    </row>
    <row r="503" spans="6:6">
      <c r="F503" s="37"/>
    </row>
    <row r="504" spans="6:6">
      <c r="F504" s="37"/>
    </row>
    <row r="505" spans="6:6">
      <c r="F505" s="37"/>
    </row>
    <row r="506" spans="6:6">
      <c r="F506" s="37"/>
    </row>
    <row r="507" spans="6:6">
      <c r="F507" s="37"/>
    </row>
    <row r="508" spans="6:6">
      <c r="F508" s="37"/>
    </row>
    <row r="509" spans="6:6">
      <c r="F509" s="37"/>
    </row>
    <row r="510" spans="6:6">
      <c r="F510" s="37"/>
    </row>
    <row r="511" spans="6:6">
      <c r="F511" s="37"/>
    </row>
    <row r="512" spans="6:6">
      <c r="F512" s="37"/>
    </row>
    <row r="513" spans="6:6">
      <c r="F513" s="37"/>
    </row>
    <row r="514" spans="6:6">
      <c r="F514" s="37"/>
    </row>
    <row r="515" spans="6:6">
      <c r="F515" s="37"/>
    </row>
    <row r="516" spans="6:6">
      <c r="F516" s="37"/>
    </row>
    <row r="517" spans="6:6">
      <c r="F517" s="37"/>
    </row>
    <row r="518" spans="6:6">
      <c r="F518" s="37"/>
    </row>
    <row r="519" spans="6:6">
      <c r="F519" s="37"/>
    </row>
    <row r="520" spans="6:6">
      <c r="F520" s="37"/>
    </row>
    <row r="521" spans="6:6">
      <c r="F521" s="37"/>
    </row>
    <row r="522" spans="6:6">
      <c r="F522" s="37"/>
    </row>
    <row r="523" spans="6:6">
      <c r="F523" s="37"/>
    </row>
    <row r="524" spans="6:6">
      <c r="F524" s="37"/>
    </row>
    <row r="525" spans="6:6">
      <c r="F525" s="37"/>
    </row>
    <row r="526" spans="6:6">
      <c r="F526" s="37"/>
    </row>
    <row r="527" spans="6:6">
      <c r="F527" s="37"/>
    </row>
    <row r="528" spans="6:6">
      <c r="F528" s="37"/>
    </row>
    <row r="529" spans="6:6">
      <c r="F529" s="37"/>
    </row>
    <row r="530" spans="6:6">
      <c r="F530" s="37"/>
    </row>
    <row r="531" spans="6:6">
      <c r="F531" s="37"/>
    </row>
    <row r="532" spans="6:6">
      <c r="F532" s="37"/>
    </row>
    <row r="533" spans="6:6">
      <c r="F533" s="37"/>
    </row>
  </sheetData>
  <mergeCells count="11">
    <mergeCell ref="A3:G3"/>
    <mergeCell ref="A4:G4"/>
    <mergeCell ref="A5:G5"/>
    <mergeCell ref="A7:G7"/>
    <mergeCell ref="A33:G33"/>
    <mergeCell ref="A88:G88"/>
    <mergeCell ref="A109:G109"/>
    <mergeCell ref="A130:G130"/>
    <mergeCell ref="H4:I4"/>
    <mergeCell ref="H5:I5"/>
    <mergeCell ref="A67:G67"/>
  </mergeCells>
  <conditionalFormatting sqref="G29">
    <cfRule type="expression" dxfId="35" priority="12">
      <formula>#REF!="1"</formula>
    </cfRule>
  </conditionalFormatting>
  <conditionalFormatting sqref="G8">
    <cfRule type="expression" dxfId="34" priority="11">
      <formula>#REF!="1"</formula>
    </cfRule>
  </conditionalFormatting>
  <conditionalFormatting sqref="F8:F22 F68:F84 F89:F108 F110:F129 F28:F32">
    <cfRule type="expression" dxfId="33" priority="10">
      <formula>$N8="1"</formula>
    </cfRule>
  </conditionalFormatting>
  <conditionalFormatting sqref="F34:F47 F61:F66">
    <cfRule type="expression" dxfId="32" priority="9">
      <formula>$N34="1"</formula>
    </cfRule>
  </conditionalFormatting>
  <conditionalFormatting sqref="F85:F87">
    <cfRule type="expression" dxfId="31" priority="8">
      <formula>$N85="1"</formula>
    </cfRule>
  </conditionalFormatting>
  <conditionalFormatting sqref="G24">
    <cfRule type="expression" dxfId="30" priority="7">
      <formula>#REF!="1"</formula>
    </cfRule>
  </conditionalFormatting>
  <conditionalFormatting sqref="F23:F27">
    <cfRule type="expression" dxfId="29" priority="6">
      <formula>$N23="1"</formula>
    </cfRule>
  </conditionalFormatting>
  <conditionalFormatting sqref="B8:E8">
    <cfRule type="expression" dxfId="28" priority="5">
      <formula>$N8="1"</formula>
    </cfRule>
  </conditionalFormatting>
  <conditionalFormatting sqref="F48:F52 F60">
    <cfRule type="expression" dxfId="27" priority="4">
      <formula>$N48="1"</formula>
    </cfRule>
  </conditionalFormatting>
  <conditionalFormatting sqref="F54:F59">
    <cfRule type="expression" dxfId="26" priority="3">
      <formula>$N54="1"</formula>
    </cfRule>
  </conditionalFormatting>
  <conditionalFormatting sqref="F53">
    <cfRule type="expression" dxfId="25" priority="2">
      <formula>$N53="1"</formula>
    </cfRule>
  </conditionalFormatting>
  <conditionalFormatting sqref="B96:E96">
    <cfRule type="expression" dxfId="24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  <pageSetUpPr fitToPage="1"/>
  </sheetPr>
  <dimension ref="A1:K184"/>
  <sheetViews>
    <sheetView zoomScale="142" zoomScaleNormal="142" workbookViewId="0">
      <pane ySplit="3" topLeftCell="A73" activePane="bottomLeft" state="frozen"/>
      <selection activeCell="A3" sqref="A3:E3"/>
      <selection pane="bottomLeft" activeCell="D58" sqref="D58"/>
    </sheetView>
  </sheetViews>
  <sheetFormatPr baseColWidth="10" defaultColWidth="8.83203125" defaultRowHeight="19"/>
  <cols>
    <col min="1" max="1" width="8.5" style="84" bestFit="1" customWidth="1"/>
    <col min="2" max="3" width="20.6640625" style="85" customWidth="1"/>
    <col min="4" max="4" width="28.1640625" style="85" customWidth="1"/>
    <col min="5" max="5" width="13.5" style="119" customWidth="1"/>
    <col min="6" max="6" width="16.83203125" style="92" customWidth="1"/>
    <col min="7" max="7" width="11.1640625" style="93" customWidth="1"/>
    <col min="8" max="8" width="12.1640625" style="85" customWidth="1"/>
    <col min="9" max="11" width="9.1640625" style="85" hidden="1" customWidth="1"/>
    <col min="12" max="13" width="0" style="85" hidden="1" customWidth="1"/>
    <col min="14" max="16384" width="8.83203125" style="85"/>
  </cols>
  <sheetData>
    <row r="1" spans="1:7" ht="15" customHeight="1">
      <c r="A1" s="178" t="s">
        <v>432</v>
      </c>
      <c r="B1" s="179"/>
      <c r="C1" s="179"/>
      <c r="D1" s="179"/>
      <c r="E1" s="179"/>
      <c r="F1" s="179"/>
      <c r="G1" s="180"/>
    </row>
    <row r="2" spans="1:7" ht="15" customHeight="1">
      <c r="A2" s="193">
        <v>44815</v>
      </c>
      <c r="B2" s="193"/>
      <c r="C2" s="193"/>
      <c r="D2" s="193"/>
      <c r="E2" s="193"/>
      <c r="F2" s="193"/>
      <c r="G2" s="193"/>
    </row>
    <row r="3" spans="1:7" ht="15" customHeight="1">
      <c r="A3" s="215" t="s">
        <v>296</v>
      </c>
      <c r="B3" s="215"/>
      <c r="C3" s="215"/>
      <c r="D3" s="215"/>
      <c r="E3" s="215"/>
      <c r="F3" s="215"/>
      <c r="G3" s="215"/>
    </row>
    <row r="4" spans="1:7" ht="15" customHeight="1">
      <c r="A4" s="102" t="s">
        <v>3</v>
      </c>
      <c r="B4" s="102" t="s">
        <v>16</v>
      </c>
      <c r="C4" s="102" t="s">
        <v>17</v>
      </c>
      <c r="D4" s="102" t="s">
        <v>4</v>
      </c>
      <c r="E4" s="118" t="s">
        <v>5</v>
      </c>
      <c r="F4" s="108" t="s">
        <v>6</v>
      </c>
      <c r="G4" s="103" t="s">
        <v>7</v>
      </c>
    </row>
    <row r="5" spans="1:7" ht="15" customHeight="1">
      <c r="A5" s="214" t="s">
        <v>12</v>
      </c>
      <c r="B5" s="214"/>
      <c r="C5" s="214"/>
      <c r="D5" s="214"/>
      <c r="E5" s="214"/>
      <c r="F5" s="214"/>
      <c r="G5" s="214"/>
    </row>
    <row r="6" spans="1:7" ht="15" customHeight="1">
      <c r="A6" s="74">
        <v>1</v>
      </c>
      <c r="B6" s="18" t="s">
        <v>157</v>
      </c>
      <c r="C6" s="123" t="s">
        <v>452</v>
      </c>
      <c r="D6" s="123" t="s">
        <v>453</v>
      </c>
      <c r="E6" s="167">
        <v>14.864000000000001</v>
      </c>
      <c r="F6" s="96">
        <v>239</v>
      </c>
      <c r="G6" s="91" t="s">
        <v>322</v>
      </c>
    </row>
    <row r="7" spans="1:7" ht="15" customHeight="1">
      <c r="A7" s="74">
        <v>2</v>
      </c>
      <c r="B7" s="168" t="s">
        <v>454</v>
      </c>
      <c r="C7" s="123" t="s">
        <v>164</v>
      </c>
      <c r="D7" s="123" t="s">
        <v>455</v>
      </c>
      <c r="E7" s="167">
        <v>14.877000000000001</v>
      </c>
      <c r="F7" s="96">
        <v>179</v>
      </c>
      <c r="G7" s="91">
        <v>10</v>
      </c>
    </row>
    <row r="8" spans="1:7" ht="15" customHeight="1">
      <c r="A8" s="74">
        <v>3</v>
      </c>
      <c r="B8" s="123" t="s">
        <v>44</v>
      </c>
      <c r="C8" s="123" t="s">
        <v>33</v>
      </c>
      <c r="D8" s="123" t="s">
        <v>456</v>
      </c>
      <c r="E8" s="167">
        <v>14.907</v>
      </c>
      <c r="F8" s="96">
        <v>119</v>
      </c>
      <c r="G8" s="91">
        <v>9</v>
      </c>
    </row>
    <row r="9" spans="1:7" ht="15" customHeight="1">
      <c r="A9" s="74">
        <v>4</v>
      </c>
      <c r="B9" s="123" t="s">
        <v>457</v>
      </c>
      <c r="C9" s="123" t="s">
        <v>458</v>
      </c>
      <c r="D9" s="123" t="s">
        <v>459</v>
      </c>
      <c r="E9" s="167">
        <v>14.981</v>
      </c>
      <c r="F9" s="96">
        <v>60</v>
      </c>
      <c r="G9" s="91" t="s">
        <v>322</v>
      </c>
    </row>
    <row r="10" spans="1:7" ht="15" customHeight="1">
      <c r="A10" s="74">
        <v>5</v>
      </c>
      <c r="B10" s="123" t="s">
        <v>45</v>
      </c>
      <c r="C10" s="123" t="s">
        <v>325</v>
      </c>
      <c r="D10" s="123" t="s">
        <v>334</v>
      </c>
      <c r="E10" s="167">
        <v>15.086</v>
      </c>
      <c r="F10" s="96"/>
      <c r="G10" s="91">
        <v>8</v>
      </c>
    </row>
    <row r="11" spans="1:7" ht="15" customHeight="1">
      <c r="A11" s="74">
        <v>6</v>
      </c>
      <c r="B11" s="123" t="s">
        <v>371</v>
      </c>
      <c r="C11" s="123" t="s">
        <v>372</v>
      </c>
      <c r="D11" s="123" t="s">
        <v>373</v>
      </c>
      <c r="E11" s="167">
        <v>15.089</v>
      </c>
      <c r="F11" s="96"/>
      <c r="G11" s="91">
        <v>7</v>
      </c>
    </row>
    <row r="12" spans="1:7" ht="15" customHeight="1">
      <c r="A12" s="74">
        <v>7</v>
      </c>
      <c r="B12" s="170" t="s">
        <v>460</v>
      </c>
      <c r="C12" s="123" t="s">
        <v>461</v>
      </c>
      <c r="D12" s="123" t="s">
        <v>462</v>
      </c>
      <c r="E12" s="167">
        <v>15.202</v>
      </c>
      <c r="F12" s="96"/>
      <c r="G12" s="91">
        <v>6</v>
      </c>
    </row>
    <row r="13" spans="1:7" ht="15" customHeight="1">
      <c r="A13" s="74"/>
      <c r="B13" s="170"/>
      <c r="C13" s="123"/>
      <c r="D13" s="123"/>
      <c r="E13" s="167"/>
      <c r="F13" s="96"/>
      <c r="G13" s="91"/>
    </row>
    <row r="14" spans="1:7" ht="15" customHeight="1">
      <c r="A14" s="214" t="s">
        <v>13</v>
      </c>
      <c r="B14" s="214"/>
      <c r="C14" s="214"/>
      <c r="D14" s="214"/>
      <c r="E14" s="214"/>
      <c r="F14" s="214"/>
      <c r="G14" s="214"/>
    </row>
    <row r="15" spans="1:7" ht="15" customHeight="1">
      <c r="A15" s="74">
        <v>1</v>
      </c>
      <c r="B15" s="170" t="s">
        <v>463</v>
      </c>
      <c r="C15" s="123" t="s">
        <v>86</v>
      </c>
      <c r="D15" s="123" t="s">
        <v>464</v>
      </c>
      <c r="E15" s="167">
        <v>15.367000000000001</v>
      </c>
      <c r="F15" s="96">
        <v>204</v>
      </c>
      <c r="G15" s="91">
        <v>10</v>
      </c>
    </row>
    <row r="16" spans="1:7" ht="15" customHeight="1">
      <c r="A16" s="74">
        <v>2</v>
      </c>
      <c r="B16" s="123" t="s">
        <v>327</v>
      </c>
      <c r="C16" s="123" t="s">
        <v>328</v>
      </c>
      <c r="D16" s="123" t="s">
        <v>465</v>
      </c>
      <c r="E16" s="167">
        <v>15.388999999999999</v>
      </c>
      <c r="F16" s="96">
        <v>153</v>
      </c>
      <c r="G16" s="91">
        <v>9</v>
      </c>
    </row>
    <row r="17" spans="1:7" ht="15" customHeight="1">
      <c r="A17" s="74">
        <v>3</v>
      </c>
      <c r="B17" s="168" t="s">
        <v>466</v>
      </c>
      <c r="C17" s="123" t="s">
        <v>467</v>
      </c>
      <c r="D17" s="123" t="s">
        <v>468</v>
      </c>
      <c r="E17" s="167">
        <v>15.391999999999999</v>
      </c>
      <c r="F17" s="96">
        <v>102</v>
      </c>
      <c r="G17" s="91" t="s">
        <v>322</v>
      </c>
    </row>
    <row r="18" spans="1:7" ht="15" customHeight="1">
      <c r="A18" s="74">
        <v>4</v>
      </c>
      <c r="B18" s="123" t="s">
        <v>371</v>
      </c>
      <c r="C18" s="123" t="s">
        <v>372</v>
      </c>
      <c r="D18" s="123" t="s">
        <v>469</v>
      </c>
      <c r="E18" s="167">
        <v>15.406000000000001</v>
      </c>
      <c r="F18" s="96">
        <v>51</v>
      </c>
      <c r="G18" s="91">
        <v>8</v>
      </c>
    </row>
    <row r="19" spans="1:7" ht="15" customHeight="1">
      <c r="A19" s="74">
        <v>5</v>
      </c>
      <c r="B19" s="123" t="s">
        <v>470</v>
      </c>
      <c r="C19" s="123" t="s">
        <v>471</v>
      </c>
      <c r="D19" s="123" t="s">
        <v>472</v>
      </c>
      <c r="E19" s="167">
        <v>15.419</v>
      </c>
      <c r="F19" s="96"/>
      <c r="G19" s="91" t="s">
        <v>322</v>
      </c>
    </row>
    <row r="20" spans="1:7" ht="15" customHeight="1">
      <c r="A20" s="74">
        <v>6</v>
      </c>
      <c r="B20" s="123" t="s">
        <v>378</v>
      </c>
      <c r="C20" s="123" t="s">
        <v>379</v>
      </c>
      <c r="D20" s="123" t="s">
        <v>473</v>
      </c>
      <c r="E20" s="167">
        <v>15.471</v>
      </c>
      <c r="F20" s="96"/>
      <c r="G20" s="91" t="s">
        <v>322</v>
      </c>
    </row>
    <row r="21" spans="1:7" ht="15" customHeight="1">
      <c r="A21" s="74">
        <v>7</v>
      </c>
      <c r="B21" s="18" t="s">
        <v>157</v>
      </c>
      <c r="C21" s="123" t="s">
        <v>452</v>
      </c>
      <c r="D21" s="123" t="s">
        <v>474</v>
      </c>
      <c r="E21" s="167">
        <v>15.477</v>
      </c>
      <c r="F21" s="96"/>
      <c r="G21" s="91" t="s">
        <v>530</v>
      </c>
    </row>
    <row r="22" spans="1:7" ht="15" customHeight="1">
      <c r="A22" s="74">
        <v>8</v>
      </c>
      <c r="B22" s="123" t="s">
        <v>327</v>
      </c>
      <c r="C22" s="123" t="s">
        <v>328</v>
      </c>
      <c r="D22" s="123" t="s">
        <v>475</v>
      </c>
      <c r="E22" s="167">
        <v>15.505000000000001</v>
      </c>
      <c r="F22" s="96"/>
      <c r="G22" s="91">
        <v>7</v>
      </c>
    </row>
    <row r="23" spans="1:7" ht="15" customHeight="1">
      <c r="A23" s="74">
        <v>9</v>
      </c>
      <c r="B23" s="123" t="s">
        <v>345</v>
      </c>
      <c r="C23" s="123" t="s">
        <v>375</v>
      </c>
      <c r="D23" s="123" t="s">
        <v>376</v>
      </c>
      <c r="E23" s="167">
        <v>15.507</v>
      </c>
      <c r="F23" s="96"/>
      <c r="G23" s="91">
        <v>6</v>
      </c>
    </row>
    <row r="24" spans="1:7" ht="15" customHeight="1">
      <c r="A24" s="74">
        <v>10</v>
      </c>
      <c r="B24" s="123" t="s">
        <v>168</v>
      </c>
      <c r="C24" s="123" t="s">
        <v>347</v>
      </c>
      <c r="D24" s="123" t="s">
        <v>377</v>
      </c>
      <c r="E24" s="167">
        <v>15.555</v>
      </c>
      <c r="F24" s="96"/>
      <c r="G24" s="91">
        <v>5</v>
      </c>
    </row>
    <row r="25" spans="1:7" ht="15" customHeight="1">
      <c r="A25" s="74">
        <v>11</v>
      </c>
      <c r="B25" s="123" t="s">
        <v>470</v>
      </c>
      <c r="C25" s="123" t="s">
        <v>471</v>
      </c>
      <c r="D25" s="123" t="s">
        <v>476</v>
      </c>
      <c r="E25" s="167">
        <v>15.576000000000001</v>
      </c>
      <c r="F25" s="96"/>
      <c r="G25" s="91" t="s">
        <v>322</v>
      </c>
    </row>
    <row r="26" spans="1:7" ht="15" customHeight="1">
      <c r="A26" s="74">
        <v>12</v>
      </c>
      <c r="B26" s="45" t="s">
        <v>323</v>
      </c>
      <c r="C26" s="19" t="s">
        <v>324</v>
      </c>
      <c r="D26" s="168" t="s">
        <v>477</v>
      </c>
      <c r="E26" s="167">
        <v>15.61</v>
      </c>
      <c r="F26" s="96"/>
      <c r="G26" s="91">
        <v>4</v>
      </c>
    </row>
    <row r="27" spans="1:7" ht="15" customHeight="1">
      <c r="A27" s="74">
        <v>13</v>
      </c>
      <c r="B27" s="18" t="s">
        <v>442</v>
      </c>
      <c r="C27" s="123" t="s">
        <v>348</v>
      </c>
      <c r="D27" s="18" t="s">
        <v>443</v>
      </c>
      <c r="E27" s="167">
        <v>15.648999999999999</v>
      </c>
      <c r="F27" s="96"/>
      <c r="G27" s="91">
        <v>3</v>
      </c>
    </row>
    <row r="28" spans="1:7" ht="15" customHeight="1">
      <c r="A28" s="74">
        <v>14</v>
      </c>
      <c r="B28" s="123" t="s">
        <v>337</v>
      </c>
      <c r="C28" s="123" t="s">
        <v>338</v>
      </c>
      <c r="D28" s="171" t="s">
        <v>339</v>
      </c>
      <c r="E28" s="167">
        <v>15.715</v>
      </c>
      <c r="F28" s="96"/>
      <c r="G28" s="91">
        <v>2</v>
      </c>
    </row>
    <row r="29" spans="1:7" ht="15" customHeight="1">
      <c r="A29" s="74">
        <v>15</v>
      </c>
      <c r="B29" s="123" t="s">
        <v>359</v>
      </c>
      <c r="C29" s="123" t="s">
        <v>309</v>
      </c>
      <c r="D29" s="123" t="s">
        <v>444</v>
      </c>
      <c r="E29" s="167">
        <v>15.722</v>
      </c>
      <c r="F29" s="96"/>
      <c r="G29" s="91">
        <v>1</v>
      </c>
    </row>
    <row r="30" spans="1:7" ht="15" customHeight="1">
      <c r="A30" s="74">
        <v>16</v>
      </c>
      <c r="B30" s="123" t="s">
        <v>478</v>
      </c>
      <c r="C30" s="123" t="s">
        <v>33</v>
      </c>
      <c r="D30" s="123" t="s">
        <v>479</v>
      </c>
      <c r="E30" s="167">
        <v>15.742000000000001</v>
      </c>
      <c r="F30" s="96"/>
      <c r="G30" s="91"/>
    </row>
    <row r="31" spans="1:7" ht="15" customHeight="1">
      <c r="A31" s="74">
        <v>17</v>
      </c>
      <c r="B31" s="171" t="s">
        <v>380</v>
      </c>
      <c r="C31" s="123" t="s">
        <v>381</v>
      </c>
      <c r="D31" s="171" t="s">
        <v>382</v>
      </c>
      <c r="E31" s="167">
        <v>15.75</v>
      </c>
      <c r="F31" s="96"/>
      <c r="G31" s="91"/>
    </row>
    <row r="32" spans="1:7" ht="15" customHeight="1">
      <c r="A32" s="74">
        <v>18</v>
      </c>
      <c r="B32" s="123" t="s">
        <v>366</v>
      </c>
      <c r="C32" s="123" t="s">
        <v>367</v>
      </c>
      <c r="D32" s="123" t="s">
        <v>368</v>
      </c>
      <c r="E32" s="167">
        <v>15.752000000000001</v>
      </c>
      <c r="F32" s="96"/>
      <c r="G32" s="91"/>
    </row>
    <row r="33" spans="1:7" ht="15" customHeight="1">
      <c r="A33" s="74">
        <v>19</v>
      </c>
      <c r="B33" s="170" t="s">
        <v>166</v>
      </c>
      <c r="C33" s="123" t="s">
        <v>86</v>
      </c>
      <c r="D33" s="123" t="s">
        <v>365</v>
      </c>
      <c r="E33" s="167">
        <v>15.76</v>
      </c>
      <c r="F33" s="96"/>
      <c r="G33" s="91"/>
    </row>
    <row r="34" spans="1:7" ht="15" customHeight="1">
      <c r="A34" s="74">
        <v>20</v>
      </c>
      <c r="B34" s="170" t="s">
        <v>480</v>
      </c>
      <c r="C34" s="123" t="s">
        <v>86</v>
      </c>
      <c r="D34" s="123" t="s">
        <v>167</v>
      </c>
      <c r="E34" s="167">
        <v>15.8</v>
      </c>
      <c r="F34" s="96"/>
      <c r="G34" s="91"/>
    </row>
    <row r="35" spans="1:7" ht="15" customHeight="1">
      <c r="A35" s="74">
        <v>21</v>
      </c>
      <c r="B35" s="123" t="s">
        <v>327</v>
      </c>
      <c r="C35" s="123" t="s">
        <v>328</v>
      </c>
      <c r="D35" s="123" t="s">
        <v>481</v>
      </c>
      <c r="E35" s="167">
        <v>16.809999999999999</v>
      </c>
      <c r="F35" s="96"/>
      <c r="G35" s="91"/>
    </row>
    <row r="36" spans="1:7" ht="15" customHeight="1">
      <c r="A36" s="74">
        <v>22</v>
      </c>
      <c r="B36" s="168" t="s">
        <v>482</v>
      </c>
      <c r="C36" s="123" t="s">
        <v>483</v>
      </c>
      <c r="D36" s="123" t="s">
        <v>484</v>
      </c>
      <c r="E36" s="167">
        <v>15.861000000000001</v>
      </c>
      <c r="F36" s="96"/>
      <c r="G36" s="91"/>
    </row>
    <row r="37" spans="1:7" ht="15" customHeight="1">
      <c r="A37" s="74"/>
      <c r="B37" s="168"/>
      <c r="C37" s="123"/>
      <c r="D37" s="123"/>
      <c r="E37" s="167"/>
      <c r="F37" s="96"/>
      <c r="G37" s="91"/>
    </row>
    <row r="38" spans="1:7" ht="15" customHeight="1">
      <c r="A38" s="214" t="s">
        <v>14</v>
      </c>
      <c r="B38" s="214"/>
      <c r="C38" s="214"/>
      <c r="D38" s="214"/>
      <c r="E38" s="214"/>
      <c r="F38" s="214"/>
      <c r="G38" s="214"/>
    </row>
    <row r="39" spans="1:7" ht="15" customHeight="1">
      <c r="A39" s="74">
        <v>1</v>
      </c>
      <c r="B39" s="45" t="s">
        <v>323</v>
      </c>
      <c r="C39" s="19" t="s">
        <v>324</v>
      </c>
      <c r="D39" s="168" t="s">
        <v>485</v>
      </c>
      <c r="E39" s="167">
        <v>15.946</v>
      </c>
      <c r="F39" s="96">
        <v>168</v>
      </c>
      <c r="G39" s="91">
        <v>10</v>
      </c>
    </row>
    <row r="40" spans="1:7" ht="15" customHeight="1">
      <c r="A40" s="74">
        <v>2</v>
      </c>
      <c r="B40" s="172" t="s">
        <v>100</v>
      </c>
      <c r="C40" s="123" t="s">
        <v>486</v>
      </c>
      <c r="D40" s="123" t="s">
        <v>487</v>
      </c>
      <c r="E40" s="167">
        <v>15.968</v>
      </c>
      <c r="F40" s="96">
        <v>126</v>
      </c>
      <c r="G40" s="91">
        <v>9</v>
      </c>
    </row>
    <row r="41" spans="1:7" ht="15" customHeight="1">
      <c r="A41" s="74">
        <v>3</v>
      </c>
      <c r="B41" s="123" t="s">
        <v>488</v>
      </c>
      <c r="C41" s="123" t="s">
        <v>489</v>
      </c>
      <c r="D41" s="123" t="s">
        <v>490</v>
      </c>
      <c r="E41" s="167">
        <v>15.978999999999999</v>
      </c>
      <c r="F41" s="96">
        <v>84</v>
      </c>
      <c r="G41" s="91" t="s">
        <v>322</v>
      </c>
    </row>
    <row r="42" spans="1:7" ht="15" customHeight="1">
      <c r="A42" s="74">
        <v>4</v>
      </c>
      <c r="B42" s="123" t="s">
        <v>384</v>
      </c>
      <c r="C42" s="123" t="s">
        <v>321</v>
      </c>
      <c r="D42" s="123" t="s">
        <v>385</v>
      </c>
      <c r="E42" s="167">
        <v>15.983000000000001</v>
      </c>
      <c r="F42" s="96">
        <v>42</v>
      </c>
      <c r="G42" s="91">
        <v>8</v>
      </c>
    </row>
    <row r="43" spans="1:7" ht="15" customHeight="1">
      <c r="A43" s="74">
        <v>5</v>
      </c>
      <c r="B43" s="170" t="s">
        <v>360</v>
      </c>
      <c r="C43" s="123" t="s">
        <v>218</v>
      </c>
      <c r="D43" s="123" t="s">
        <v>361</v>
      </c>
      <c r="E43" s="167">
        <v>16.07</v>
      </c>
      <c r="F43" s="96"/>
      <c r="G43" s="91">
        <v>7</v>
      </c>
    </row>
    <row r="44" spans="1:7" ht="15" customHeight="1">
      <c r="A44" s="74">
        <v>6</v>
      </c>
      <c r="B44" s="123" t="s">
        <v>359</v>
      </c>
      <c r="C44" s="123" t="s">
        <v>309</v>
      </c>
      <c r="D44" s="123" t="s">
        <v>400</v>
      </c>
      <c r="E44" s="167">
        <v>16.079000000000001</v>
      </c>
      <c r="F44" s="96"/>
      <c r="G44" s="91">
        <v>6</v>
      </c>
    </row>
    <row r="45" spans="1:7" ht="15" customHeight="1">
      <c r="A45" s="74">
        <v>7</v>
      </c>
      <c r="B45" s="123" t="s">
        <v>383</v>
      </c>
      <c r="C45" s="123" t="s">
        <v>348</v>
      </c>
      <c r="D45" s="123" t="s">
        <v>404</v>
      </c>
      <c r="E45" s="167">
        <v>16.081</v>
      </c>
      <c r="F45" s="96"/>
      <c r="G45" s="91">
        <v>5</v>
      </c>
    </row>
    <row r="46" spans="1:7" ht="15" customHeight="1">
      <c r="A46" s="74">
        <v>8</v>
      </c>
      <c r="B46" s="123" t="s">
        <v>491</v>
      </c>
      <c r="C46" s="123" t="s">
        <v>492</v>
      </c>
      <c r="D46" s="123" t="s">
        <v>493</v>
      </c>
      <c r="E46" s="167">
        <v>16.085999999999999</v>
      </c>
      <c r="F46" s="96"/>
      <c r="G46" s="91" t="s">
        <v>322</v>
      </c>
    </row>
    <row r="47" spans="1:7" ht="15" customHeight="1">
      <c r="A47" s="74">
        <v>9</v>
      </c>
      <c r="B47" s="170" t="s">
        <v>129</v>
      </c>
      <c r="C47" s="123" t="s">
        <v>86</v>
      </c>
      <c r="D47" s="123" t="s">
        <v>370</v>
      </c>
      <c r="E47" s="167">
        <v>16.108000000000001</v>
      </c>
      <c r="F47" s="96"/>
      <c r="G47" s="91">
        <v>4</v>
      </c>
    </row>
    <row r="48" spans="1:7" ht="15" customHeight="1">
      <c r="A48" s="74">
        <v>10</v>
      </c>
      <c r="B48" s="170" t="s">
        <v>386</v>
      </c>
      <c r="C48" s="123" t="s">
        <v>387</v>
      </c>
      <c r="D48" s="123" t="s">
        <v>494</v>
      </c>
      <c r="E48" s="167">
        <v>16.221</v>
      </c>
      <c r="F48" s="96"/>
      <c r="G48" s="91">
        <v>3</v>
      </c>
    </row>
    <row r="49" spans="1:7" ht="15" customHeight="1">
      <c r="A49" s="74">
        <v>11</v>
      </c>
      <c r="B49" s="18" t="s">
        <v>495</v>
      </c>
      <c r="C49" s="123" t="s">
        <v>496</v>
      </c>
      <c r="D49" s="123" t="s">
        <v>497</v>
      </c>
      <c r="E49" s="167">
        <v>16.242000000000001</v>
      </c>
      <c r="F49" s="96"/>
      <c r="G49" s="91" t="s">
        <v>322</v>
      </c>
    </row>
    <row r="50" spans="1:7" ht="15" customHeight="1">
      <c r="A50" s="74">
        <v>12</v>
      </c>
      <c r="B50" s="123" t="s">
        <v>168</v>
      </c>
      <c r="C50" s="123" t="s">
        <v>347</v>
      </c>
      <c r="D50" s="123" t="s">
        <v>369</v>
      </c>
      <c r="E50" s="167">
        <v>16.266999999999999</v>
      </c>
      <c r="F50" s="173"/>
      <c r="G50" s="174">
        <v>2</v>
      </c>
    </row>
    <row r="51" spans="1:7" ht="15" customHeight="1">
      <c r="A51" s="74">
        <v>13</v>
      </c>
      <c r="B51" s="123" t="s">
        <v>131</v>
      </c>
      <c r="C51" s="123" t="s">
        <v>132</v>
      </c>
      <c r="D51" s="123" t="s">
        <v>498</v>
      </c>
      <c r="E51" s="167">
        <v>16.276</v>
      </c>
      <c r="F51" s="173"/>
      <c r="G51" s="174">
        <v>1</v>
      </c>
    </row>
    <row r="52" spans="1:7" ht="15" customHeight="1">
      <c r="A52" s="74">
        <v>14</v>
      </c>
      <c r="B52" s="123" t="s">
        <v>437</v>
      </c>
      <c r="C52" s="123" t="s">
        <v>221</v>
      </c>
      <c r="D52" s="123" t="s">
        <v>445</v>
      </c>
      <c r="E52" s="167">
        <v>16.349</v>
      </c>
      <c r="F52" s="173"/>
      <c r="G52" s="174"/>
    </row>
    <row r="53" spans="1:7" ht="15" customHeight="1">
      <c r="A53" s="74">
        <v>15</v>
      </c>
      <c r="B53" s="123" t="s">
        <v>499</v>
      </c>
      <c r="C53" s="123" t="s">
        <v>221</v>
      </c>
      <c r="D53" s="123" t="s">
        <v>500</v>
      </c>
      <c r="E53" s="167">
        <v>16.350999999999999</v>
      </c>
      <c r="F53" s="173"/>
      <c r="G53" s="174"/>
    </row>
    <row r="54" spans="1:7" ht="15" customHeight="1">
      <c r="A54" s="74">
        <v>16</v>
      </c>
      <c r="B54" s="123"/>
      <c r="C54" s="123"/>
      <c r="D54" s="123"/>
      <c r="E54" s="167"/>
      <c r="F54" s="173"/>
      <c r="G54" s="174"/>
    </row>
    <row r="55" spans="1:7" ht="15" customHeight="1">
      <c r="A55" s="214" t="s">
        <v>15</v>
      </c>
      <c r="B55" s="214"/>
      <c r="C55" s="214"/>
      <c r="D55" s="214"/>
      <c r="E55" s="214"/>
      <c r="F55" s="214"/>
      <c r="G55" s="214"/>
    </row>
    <row r="56" spans="1:7" ht="15" customHeight="1">
      <c r="A56" s="74">
        <v>1</v>
      </c>
      <c r="B56" s="123" t="s">
        <v>388</v>
      </c>
      <c r="C56" s="123" t="s">
        <v>389</v>
      </c>
      <c r="D56" s="123" t="s">
        <v>391</v>
      </c>
      <c r="E56" s="167">
        <v>16.391999999999999</v>
      </c>
      <c r="F56" s="173">
        <v>150</v>
      </c>
      <c r="G56" s="174">
        <v>10</v>
      </c>
    </row>
    <row r="57" spans="1:7" ht="15" customHeight="1">
      <c r="A57" s="74">
        <v>2</v>
      </c>
      <c r="B57" s="123" t="s">
        <v>349</v>
      </c>
      <c r="C57" s="123" t="s">
        <v>350</v>
      </c>
      <c r="D57" s="123" t="s">
        <v>554</v>
      </c>
      <c r="E57" s="167">
        <v>16.492000000000001</v>
      </c>
      <c r="F57" s="173">
        <v>113</v>
      </c>
      <c r="G57" s="174">
        <v>9</v>
      </c>
    </row>
    <row r="58" spans="1:7" ht="15" customHeight="1">
      <c r="A58" s="74">
        <v>3</v>
      </c>
      <c r="B58" s="168" t="s">
        <v>501</v>
      </c>
      <c r="C58" s="123" t="s">
        <v>502</v>
      </c>
      <c r="D58" s="123" t="s">
        <v>503</v>
      </c>
      <c r="E58" s="167">
        <v>16.515000000000001</v>
      </c>
      <c r="F58" s="173">
        <v>75</v>
      </c>
      <c r="G58" s="174">
        <v>8</v>
      </c>
    </row>
    <row r="59" spans="1:7" ht="15" customHeight="1">
      <c r="A59" s="74">
        <v>4</v>
      </c>
      <c r="B59" s="123" t="s">
        <v>457</v>
      </c>
      <c r="C59" s="123" t="s">
        <v>458</v>
      </c>
      <c r="D59" s="123" t="s">
        <v>504</v>
      </c>
      <c r="E59" s="167">
        <v>16.567</v>
      </c>
      <c r="F59" s="173">
        <v>38</v>
      </c>
      <c r="G59" s="174" t="s">
        <v>322</v>
      </c>
    </row>
    <row r="60" spans="1:7" ht="15" customHeight="1">
      <c r="A60" s="74">
        <v>5</v>
      </c>
      <c r="B60" s="170" t="s">
        <v>386</v>
      </c>
      <c r="C60" s="123" t="s">
        <v>387</v>
      </c>
      <c r="D60" s="123" t="s">
        <v>505</v>
      </c>
      <c r="E60" s="167">
        <v>16.587</v>
      </c>
      <c r="F60" s="173"/>
      <c r="G60" s="174">
        <v>7</v>
      </c>
    </row>
    <row r="61" spans="1:7" ht="15" customHeight="1">
      <c r="A61" s="74">
        <v>6</v>
      </c>
      <c r="B61" s="18" t="s">
        <v>331</v>
      </c>
      <c r="C61" s="123" t="s">
        <v>332</v>
      </c>
      <c r="D61" s="123" t="s">
        <v>333</v>
      </c>
      <c r="E61" s="167">
        <v>16.611000000000001</v>
      </c>
      <c r="F61" s="173"/>
      <c r="G61" s="174">
        <v>6</v>
      </c>
    </row>
    <row r="62" spans="1:7" ht="15" customHeight="1">
      <c r="A62" s="74">
        <v>7</v>
      </c>
      <c r="B62" s="123" t="s">
        <v>44</v>
      </c>
      <c r="C62" s="123" t="s">
        <v>33</v>
      </c>
      <c r="D62" s="123" t="s">
        <v>506</v>
      </c>
      <c r="E62" s="167">
        <v>16.686</v>
      </c>
      <c r="F62" s="173"/>
      <c r="G62" s="174">
        <v>5</v>
      </c>
    </row>
    <row r="63" spans="1:7" ht="15" customHeight="1">
      <c r="A63" s="74">
        <v>8</v>
      </c>
      <c r="B63" s="123" t="s">
        <v>363</v>
      </c>
      <c r="C63" s="123" t="s">
        <v>348</v>
      </c>
      <c r="D63" s="123" t="s">
        <v>364</v>
      </c>
      <c r="E63" s="167">
        <v>16.692</v>
      </c>
      <c r="F63" s="173"/>
      <c r="G63" s="174">
        <v>4</v>
      </c>
    </row>
    <row r="64" spans="1:7" ht="15" customHeight="1">
      <c r="A64" s="74">
        <v>9</v>
      </c>
      <c r="B64" s="123" t="s">
        <v>131</v>
      </c>
      <c r="C64" s="123" t="s">
        <v>132</v>
      </c>
      <c r="D64" s="123" t="s">
        <v>240</v>
      </c>
      <c r="E64" s="167">
        <v>16.747</v>
      </c>
      <c r="F64" s="173"/>
      <c r="G64" s="174">
        <v>3</v>
      </c>
    </row>
    <row r="65" spans="1:7" ht="15" customHeight="1">
      <c r="A65" s="74">
        <v>10</v>
      </c>
      <c r="B65" s="170" t="s">
        <v>507</v>
      </c>
      <c r="C65" s="123" t="s">
        <v>395</v>
      </c>
      <c r="D65" s="123" t="s">
        <v>396</v>
      </c>
      <c r="E65" s="167">
        <v>16.766999999999999</v>
      </c>
      <c r="F65" s="173"/>
      <c r="G65" s="174">
        <v>2</v>
      </c>
    </row>
    <row r="66" spans="1:7" ht="15" customHeight="1">
      <c r="A66" s="74">
        <v>11</v>
      </c>
      <c r="B66" s="123" t="s">
        <v>399</v>
      </c>
      <c r="C66" s="123" t="s">
        <v>317</v>
      </c>
      <c r="D66" s="123" t="s">
        <v>508</v>
      </c>
      <c r="E66" s="167">
        <v>16.808</v>
      </c>
      <c r="F66" s="173"/>
      <c r="G66" s="174">
        <v>1</v>
      </c>
    </row>
    <row r="67" spans="1:7" ht="15" customHeight="1">
      <c r="A67" s="74">
        <v>12</v>
      </c>
      <c r="B67" s="123"/>
      <c r="C67" s="123"/>
      <c r="D67" s="123"/>
      <c r="E67" s="167"/>
      <c r="F67" s="173"/>
      <c r="G67" s="174"/>
    </row>
    <row r="68" spans="1:7" ht="15" customHeight="1">
      <c r="A68" s="214" t="s">
        <v>19</v>
      </c>
      <c r="B68" s="214"/>
      <c r="C68" s="214"/>
      <c r="D68" s="214"/>
      <c r="E68" s="214"/>
      <c r="F68" s="214"/>
      <c r="G68" s="214"/>
    </row>
    <row r="69" spans="1:7" ht="15" customHeight="1">
      <c r="A69" s="74">
        <v>1</v>
      </c>
      <c r="B69" s="168" t="s">
        <v>340</v>
      </c>
      <c r="C69" s="123" t="s">
        <v>341</v>
      </c>
      <c r="D69" s="123" t="s">
        <v>509</v>
      </c>
      <c r="E69" s="167">
        <v>16.940000000000001</v>
      </c>
      <c r="F69" s="173">
        <v>124</v>
      </c>
      <c r="G69" s="174">
        <v>10</v>
      </c>
    </row>
    <row r="70" spans="1:7" ht="15" customHeight="1">
      <c r="A70" s="74">
        <v>2</v>
      </c>
      <c r="B70" s="123" t="s">
        <v>393</v>
      </c>
      <c r="C70" s="123" t="s">
        <v>394</v>
      </c>
      <c r="D70" s="123" t="s">
        <v>510</v>
      </c>
      <c r="E70" s="167">
        <v>17.166</v>
      </c>
      <c r="F70" s="173">
        <v>93</v>
      </c>
      <c r="G70" s="174">
        <v>9</v>
      </c>
    </row>
    <row r="71" spans="1:7" ht="15" customHeight="1">
      <c r="A71" s="74">
        <v>3</v>
      </c>
      <c r="B71" s="123" t="s">
        <v>378</v>
      </c>
      <c r="C71" s="123" t="s">
        <v>379</v>
      </c>
      <c r="D71" s="123" t="s">
        <v>511</v>
      </c>
      <c r="E71" s="167">
        <v>17.280999999999999</v>
      </c>
      <c r="F71" s="173">
        <v>62</v>
      </c>
      <c r="G71" s="174" t="s">
        <v>322</v>
      </c>
    </row>
    <row r="72" spans="1:7" ht="15" customHeight="1">
      <c r="A72" s="74">
        <v>4</v>
      </c>
      <c r="B72" s="123" t="s">
        <v>393</v>
      </c>
      <c r="C72" s="123" t="s">
        <v>394</v>
      </c>
      <c r="D72" s="123" t="s">
        <v>401</v>
      </c>
      <c r="E72" s="167">
        <v>17.308</v>
      </c>
      <c r="F72" s="173">
        <v>31</v>
      </c>
      <c r="G72" s="174">
        <v>8</v>
      </c>
    </row>
    <row r="73" spans="1:7" ht="15" customHeight="1">
      <c r="A73" s="74">
        <v>5</v>
      </c>
      <c r="B73" s="168" t="s">
        <v>349</v>
      </c>
      <c r="C73" s="123" t="s">
        <v>350</v>
      </c>
      <c r="D73" s="123" t="s">
        <v>512</v>
      </c>
      <c r="E73" s="167">
        <v>17.318000000000001</v>
      </c>
      <c r="F73" s="173"/>
      <c r="G73" s="174">
        <v>7</v>
      </c>
    </row>
    <row r="74" spans="1:7" ht="15" customHeight="1">
      <c r="A74" s="74">
        <v>6</v>
      </c>
      <c r="B74" s="123" t="s">
        <v>513</v>
      </c>
      <c r="C74" s="123" t="s">
        <v>397</v>
      </c>
      <c r="D74" s="123" t="s">
        <v>398</v>
      </c>
      <c r="E74" s="167">
        <v>17.376000000000001</v>
      </c>
      <c r="F74" s="173"/>
      <c r="G74" s="174">
        <v>6</v>
      </c>
    </row>
    <row r="75" spans="1:7" ht="15" customHeight="1">
      <c r="A75" s="74">
        <v>7</v>
      </c>
      <c r="B75" s="168" t="s">
        <v>514</v>
      </c>
      <c r="C75" s="123" t="s">
        <v>338</v>
      </c>
      <c r="D75" s="123" t="s">
        <v>338</v>
      </c>
      <c r="E75" s="167">
        <v>17.484999999999999</v>
      </c>
      <c r="F75" s="173"/>
      <c r="G75" s="174">
        <v>5</v>
      </c>
    </row>
    <row r="76" spans="1:7" ht="15" customHeight="1">
      <c r="A76" s="74">
        <v>8</v>
      </c>
      <c r="B76" s="123" t="s">
        <v>451</v>
      </c>
      <c r="C76" s="123" t="s">
        <v>357</v>
      </c>
      <c r="D76" s="123" t="s">
        <v>515</v>
      </c>
      <c r="E76" s="167">
        <v>17.995999999999999</v>
      </c>
      <c r="F76" s="173"/>
      <c r="G76" s="174">
        <v>4</v>
      </c>
    </row>
    <row r="77" spans="1:7" ht="15" customHeight="1">
      <c r="A77" s="74">
        <v>9</v>
      </c>
      <c r="B77" s="168" t="s">
        <v>434</v>
      </c>
      <c r="C77" s="123" t="s">
        <v>435</v>
      </c>
      <c r="D77" s="123" t="s">
        <v>436</v>
      </c>
      <c r="E77" s="167">
        <v>18.114999999999998</v>
      </c>
      <c r="F77" s="173"/>
      <c r="G77" s="174">
        <v>3</v>
      </c>
    </row>
    <row r="78" spans="1:7" ht="15" customHeight="1">
      <c r="A78" s="74">
        <v>10</v>
      </c>
      <c r="B78" s="123" t="s">
        <v>402</v>
      </c>
      <c r="C78" s="123" t="s">
        <v>381</v>
      </c>
      <c r="D78" s="123" t="s">
        <v>421</v>
      </c>
      <c r="E78" s="167">
        <v>18.504000000000001</v>
      </c>
      <c r="F78" s="173"/>
      <c r="G78" s="174">
        <v>2</v>
      </c>
    </row>
    <row r="79" spans="1:7" ht="15" customHeight="1">
      <c r="A79" s="74">
        <v>11</v>
      </c>
      <c r="B79" s="123"/>
      <c r="C79" s="123"/>
      <c r="D79" s="123"/>
      <c r="E79" s="167"/>
      <c r="F79" s="173"/>
      <c r="G79" s="174"/>
    </row>
    <row r="80" spans="1:7" ht="15" customHeight="1">
      <c r="A80" s="214" t="s">
        <v>516</v>
      </c>
      <c r="B80" s="214"/>
      <c r="C80" s="214"/>
      <c r="D80" s="214"/>
      <c r="E80" s="214"/>
      <c r="F80" s="214"/>
      <c r="G80" s="214"/>
    </row>
    <row r="81" spans="1:7" ht="15" customHeight="1">
      <c r="A81" s="74">
        <v>1</v>
      </c>
      <c r="B81" s="123" t="s">
        <v>405</v>
      </c>
      <c r="C81" s="123" t="s">
        <v>406</v>
      </c>
      <c r="D81" s="123" t="s">
        <v>407</v>
      </c>
      <c r="E81" s="167">
        <v>915.12099999999998</v>
      </c>
      <c r="F81" s="173"/>
      <c r="G81" s="174"/>
    </row>
    <row r="82" spans="1:7" ht="15" customHeight="1">
      <c r="A82" s="74">
        <v>2</v>
      </c>
      <c r="B82" s="18" t="s">
        <v>495</v>
      </c>
      <c r="C82" s="123" t="s">
        <v>496</v>
      </c>
      <c r="D82" s="123" t="s">
        <v>517</v>
      </c>
      <c r="E82" s="167">
        <v>915.51199999999994</v>
      </c>
      <c r="F82" s="173"/>
      <c r="G82" s="174"/>
    </row>
    <row r="83" spans="1:7" ht="15" customHeight="1">
      <c r="A83" s="74">
        <v>3</v>
      </c>
      <c r="B83" s="123" t="s">
        <v>499</v>
      </c>
      <c r="C83" s="123" t="s">
        <v>221</v>
      </c>
      <c r="D83" s="123" t="s">
        <v>518</v>
      </c>
      <c r="E83" s="167">
        <v>915.89</v>
      </c>
      <c r="F83" s="173"/>
      <c r="G83" s="174"/>
    </row>
    <row r="84" spans="1:7" ht="15" customHeight="1">
      <c r="A84" s="74">
        <v>4</v>
      </c>
      <c r="B84" s="123" t="s">
        <v>519</v>
      </c>
      <c r="C84" s="123" t="s">
        <v>169</v>
      </c>
      <c r="D84" s="123" t="s">
        <v>520</v>
      </c>
      <c r="E84" s="167">
        <v>916.101</v>
      </c>
      <c r="F84" s="173"/>
      <c r="G84" s="174"/>
    </row>
    <row r="85" spans="1:7" ht="15" customHeight="1">
      <c r="A85" s="74">
        <v>5</v>
      </c>
      <c r="B85" s="123" t="s">
        <v>388</v>
      </c>
      <c r="C85" s="123" t="s">
        <v>389</v>
      </c>
      <c r="D85" s="123" t="s">
        <v>390</v>
      </c>
      <c r="E85" s="167">
        <v>916.46199999999999</v>
      </c>
      <c r="F85" s="173"/>
      <c r="G85" s="174"/>
    </row>
    <row r="86" spans="1:7" ht="15" customHeight="1">
      <c r="A86" s="74">
        <v>6</v>
      </c>
      <c r="B86" s="123" t="s">
        <v>402</v>
      </c>
      <c r="C86" s="123" t="s">
        <v>381</v>
      </c>
      <c r="D86" s="123" t="s">
        <v>403</v>
      </c>
      <c r="E86" s="167">
        <v>916.51499999999999</v>
      </c>
      <c r="F86" s="173"/>
      <c r="G86" s="174"/>
    </row>
    <row r="87" spans="1:7" ht="15" customHeight="1">
      <c r="A87" s="74">
        <v>7</v>
      </c>
      <c r="B87" s="123" t="s">
        <v>446</v>
      </c>
      <c r="C87" s="123" t="s">
        <v>325</v>
      </c>
      <c r="D87" s="123" t="s">
        <v>447</v>
      </c>
      <c r="E87" s="167">
        <v>916.55499999999995</v>
      </c>
      <c r="F87" s="173"/>
      <c r="G87" s="174"/>
    </row>
    <row r="88" spans="1:7" ht="15" customHeight="1">
      <c r="A88" s="74">
        <v>8</v>
      </c>
      <c r="B88" s="168" t="s">
        <v>238</v>
      </c>
      <c r="C88" s="175" t="s">
        <v>521</v>
      </c>
      <c r="D88" s="123" t="s">
        <v>522</v>
      </c>
      <c r="E88" s="167">
        <v>917.47799999999995</v>
      </c>
      <c r="F88" s="173"/>
      <c r="G88" s="174"/>
    </row>
    <row r="89" spans="1:7" ht="15" customHeight="1">
      <c r="A89" s="74">
        <v>9</v>
      </c>
      <c r="B89" s="123" t="s">
        <v>448</v>
      </c>
      <c r="C89" s="123" t="s">
        <v>351</v>
      </c>
      <c r="D89" s="123" t="s">
        <v>352</v>
      </c>
      <c r="E89" s="167">
        <v>919.68200000000002</v>
      </c>
      <c r="F89" s="173"/>
      <c r="G89" s="174"/>
    </row>
    <row r="90" spans="1:7" ht="15" customHeight="1">
      <c r="A90" s="74">
        <v>10</v>
      </c>
      <c r="B90" s="170" t="s">
        <v>100</v>
      </c>
      <c r="C90" s="123" t="s">
        <v>486</v>
      </c>
      <c r="D90" s="123" t="s">
        <v>523</v>
      </c>
      <c r="E90" s="167">
        <v>920.548</v>
      </c>
      <c r="F90" s="173"/>
      <c r="G90" s="174"/>
    </row>
    <row r="91" spans="1:7" ht="15" customHeight="1">
      <c r="A91" s="74">
        <v>11</v>
      </c>
      <c r="B91" s="123" t="s">
        <v>451</v>
      </c>
      <c r="C91" s="123" t="s">
        <v>357</v>
      </c>
      <c r="D91" s="123" t="s">
        <v>358</v>
      </c>
      <c r="E91" s="167">
        <v>929.78</v>
      </c>
      <c r="F91" s="173"/>
      <c r="G91" s="174"/>
    </row>
    <row r="92" spans="1:7" ht="15" customHeight="1">
      <c r="A92" s="74">
        <v>12</v>
      </c>
      <c r="B92" s="168" t="s">
        <v>524</v>
      </c>
      <c r="C92" s="19" t="s">
        <v>525</v>
      </c>
      <c r="D92" s="18" t="s">
        <v>526</v>
      </c>
      <c r="E92" s="167">
        <v>999.99900000000002</v>
      </c>
      <c r="F92" s="173"/>
      <c r="G92" s="174"/>
    </row>
    <row r="93" spans="1:7" ht="15" customHeight="1">
      <c r="A93" s="74">
        <v>13</v>
      </c>
      <c r="B93" s="168" t="s">
        <v>527</v>
      </c>
      <c r="C93" s="19" t="s">
        <v>528</v>
      </c>
      <c r="D93" s="18" t="s">
        <v>529</v>
      </c>
      <c r="E93" s="167">
        <v>916.24900000000002</v>
      </c>
      <c r="F93" s="173"/>
      <c r="G93" s="174"/>
    </row>
    <row r="94" spans="1:7" ht="15" customHeight="1">
      <c r="A94" s="74">
        <v>14</v>
      </c>
      <c r="B94" s="123" t="s">
        <v>412</v>
      </c>
      <c r="C94" s="123" t="s">
        <v>321</v>
      </c>
      <c r="D94" s="123" t="s">
        <v>374</v>
      </c>
      <c r="E94" s="167">
        <v>916.19200000000001</v>
      </c>
      <c r="F94" s="173"/>
      <c r="G94" s="174"/>
    </row>
    <row r="95" spans="1:7" ht="15" customHeight="1">
      <c r="A95" s="74">
        <v>15</v>
      </c>
      <c r="B95" s="168"/>
      <c r="C95" s="19"/>
      <c r="D95" s="18"/>
      <c r="E95" s="167"/>
      <c r="F95" s="173"/>
      <c r="G95" s="174"/>
    </row>
    <row r="96" spans="1:7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9">
    <mergeCell ref="A38:G38"/>
    <mergeCell ref="A55:G55"/>
    <mergeCell ref="A68:G68"/>
    <mergeCell ref="A80:G80"/>
    <mergeCell ref="A1:G1"/>
    <mergeCell ref="A2:G2"/>
    <mergeCell ref="A3:G3"/>
    <mergeCell ref="A5:G5"/>
    <mergeCell ref="A14:G14"/>
  </mergeCells>
  <conditionalFormatting sqref="G5:G23 G44:G49">
    <cfRule type="expression" dxfId="23" priority="10">
      <formula>$G5="1"</formula>
    </cfRule>
  </conditionalFormatting>
  <conditionalFormatting sqref="F5:F49">
    <cfRule type="expression" dxfId="22" priority="11">
      <formula>#REF!="1"</formula>
    </cfRule>
  </conditionalFormatting>
  <conditionalFormatting sqref="G24:G37 G39:G43">
    <cfRule type="expression" dxfId="21" priority="9">
      <formula>$G24="1"</formula>
    </cfRule>
  </conditionalFormatting>
  <conditionalFormatting sqref="G31:G37 G39:G41">
    <cfRule type="expression" dxfId="20" priority="8">
      <formula>$G31="1"</formula>
    </cfRule>
  </conditionalFormatting>
  <conditionalFormatting sqref="G80">
    <cfRule type="expression" dxfId="19" priority="6">
      <formula>$G80="1"</formula>
    </cfRule>
  </conditionalFormatting>
  <conditionalFormatting sqref="F80">
    <cfRule type="expression" dxfId="18" priority="7">
      <formula>#REF!="1"</formula>
    </cfRule>
  </conditionalFormatting>
  <conditionalFormatting sqref="G68">
    <cfRule type="expression" dxfId="17" priority="4">
      <formula>$G68="1"</formula>
    </cfRule>
  </conditionalFormatting>
  <conditionalFormatting sqref="F68">
    <cfRule type="expression" dxfId="16" priority="5">
      <formula>#REF!="1"</formula>
    </cfRule>
  </conditionalFormatting>
  <conditionalFormatting sqref="G55">
    <cfRule type="expression" dxfId="15" priority="2">
      <formula>$G55="1"</formula>
    </cfRule>
  </conditionalFormatting>
  <conditionalFormatting sqref="F55">
    <cfRule type="expression" dxfId="14" priority="3">
      <formula>#REF!="1"</formula>
    </cfRule>
  </conditionalFormatting>
  <conditionalFormatting sqref="G38">
    <cfRule type="expression" dxfId="13" priority="1">
      <formula>$G38="1"</formula>
    </cfRule>
  </conditionalFormatting>
  <printOptions horizontalCentered="1"/>
  <pageMargins left="0.25" right="0.25" top="0.75" bottom="0.75" header="0.3" footer="0.3"/>
  <pageSetup scale="80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G535"/>
  <sheetViews>
    <sheetView zoomScaleNormal="100" workbookViewId="0">
      <pane ySplit="3" topLeftCell="A12" activePane="bottomLeft" state="frozen"/>
      <selection activeCell="A3" sqref="A3:E3"/>
      <selection pane="bottomLeft" activeCell="G12" sqref="G12"/>
    </sheetView>
  </sheetViews>
  <sheetFormatPr baseColWidth="10" defaultColWidth="8.83203125" defaultRowHeight="19"/>
  <cols>
    <col min="1" max="1" width="8.33203125" style="71" customWidth="1"/>
    <col min="2" max="3" width="20.6640625" style="75" customWidth="1"/>
    <col min="4" max="4" width="28.1640625" style="75" customWidth="1"/>
    <col min="5" max="5" width="11" style="75" customWidth="1"/>
    <col min="6" max="6" width="18.33203125" style="95" customWidth="1"/>
    <col min="7" max="7" width="11.1640625" style="69" customWidth="1"/>
    <col min="8" max="16384" width="8.83203125" style="75"/>
  </cols>
  <sheetData>
    <row r="1" spans="1:7" s="72" customFormat="1" ht="23">
      <c r="A1" s="178" t="str">
        <f>'[1]5DOpen'!A1</f>
        <v>BBRA Point Show #9</v>
      </c>
      <c r="B1" s="179"/>
      <c r="C1" s="179"/>
      <c r="D1" s="179"/>
      <c r="E1" s="179"/>
      <c r="F1" s="179"/>
      <c r="G1" s="180"/>
    </row>
    <row r="2" spans="1:7" s="72" customFormat="1">
      <c r="A2" s="193">
        <f>'[1]5DOpen'!A2</f>
        <v>44815</v>
      </c>
      <c r="B2" s="193"/>
      <c r="C2" s="193"/>
      <c r="D2" s="193"/>
      <c r="E2" s="193"/>
      <c r="F2" s="193"/>
      <c r="G2" s="193"/>
    </row>
    <row r="3" spans="1:7" ht="15" customHeight="1">
      <c r="A3" s="215" t="s">
        <v>298</v>
      </c>
      <c r="B3" s="215"/>
      <c r="C3" s="215"/>
      <c r="D3" s="215"/>
      <c r="E3" s="215"/>
      <c r="F3" s="215"/>
      <c r="G3" s="215"/>
    </row>
    <row r="4" spans="1:7" ht="15" customHeight="1">
      <c r="A4" s="102" t="s">
        <v>3</v>
      </c>
      <c r="B4" s="102" t="s">
        <v>16</v>
      </c>
      <c r="C4" s="102" t="s">
        <v>17</v>
      </c>
      <c r="D4" s="102" t="s">
        <v>4</v>
      </c>
      <c r="E4" s="103" t="s">
        <v>5</v>
      </c>
      <c r="F4" s="103" t="s">
        <v>10</v>
      </c>
      <c r="G4" s="103" t="s">
        <v>7</v>
      </c>
    </row>
    <row r="5" spans="1:7" ht="15" customHeight="1">
      <c r="A5" s="214" t="s">
        <v>12</v>
      </c>
      <c r="B5" s="214"/>
      <c r="C5" s="214"/>
      <c r="D5" s="214"/>
      <c r="E5" s="214"/>
      <c r="F5" s="214"/>
      <c r="G5" s="214"/>
    </row>
    <row r="6" spans="1:7" ht="15" customHeight="1">
      <c r="A6" s="74">
        <v>1</v>
      </c>
      <c r="B6" s="170" t="s">
        <v>463</v>
      </c>
      <c r="C6" s="123" t="s">
        <v>86</v>
      </c>
      <c r="D6" s="123" t="s">
        <v>464</v>
      </c>
      <c r="E6" s="167">
        <v>15.367000000000001</v>
      </c>
      <c r="F6" s="96">
        <v>85</v>
      </c>
      <c r="G6" s="91">
        <v>10</v>
      </c>
    </row>
    <row r="7" spans="1:7" ht="15" customHeight="1">
      <c r="A7" s="74">
        <v>2</v>
      </c>
      <c r="B7" s="123" t="s">
        <v>378</v>
      </c>
      <c r="C7" s="123" t="s">
        <v>379</v>
      </c>
      <c r="D7" s="123" t="s">
        <v>473</v>
      </c>
      <c r="E7" s="167">
        <v>15.471</v>
      </c>
      <c r="F7" s="96">
        <v>51</v>
      </c>
      <c r="G7" s="91" t="s">
        <v>322</v>
      </c>
    </row>
    <row r="8" spans="1:7" ht="15" customHeight="1">
      <c r="A8" s="74">
        <v>3</v>
      </c>
      <c r="B8" s="18" t="s">
        <v>531</v>
      </c>
      <c r="C8" s="123" t="s">
        <v>49</v>
      </c>
      <c r="D8" s="123" t="s">
        <v>408</v>
      </c>
      <c r="E8" s="167">
        <v>16.300999999999998</v>
      </c>
      <c r="F8" s="96">
        <v>34</v>
      </c>
      <c r="G8" s="91">
        <v>9</v>
      </c>
    </row>
    <row r="9" spans="1:7" ht="15" customHeight="1">
      <c r="A9" s="74">
        <v>4</v>
      </c>
      <c r="B9" s="18"/>
      <c r="C9" s="123"/>
      <c r="D9" s="123"/>
      <c r="E9" s="167"/>
      <c r="F9" s="96"/>
      <c r="G9" s="91"/>
    </row>
    <row r="10" spans="1:7" ht="15" customHeight="1">
      <c r="A10" s="214" t="s">
        <v>13</v>
      </c>
      <c r="B10" s="214"/>
      <c r="C10" s="214"/>
      <c r="D10" s="214"/>
      <c r="E10" s="214"/>
      <c r="F10" s="214"/>
      <c r="G10" s="214"/>
    </row>
    <row r="11" spans="1:7" ht="15" customHeight="1">
      <c r="A11" s="74">
        <v>1</v>
      </c>
      <c r="B11" s="123" t="s">
        <v>349</v>
      </c>
      <c r="C11" s="123" t="s">
        <v>350</v>
      </c>
      <c r="D11" s="123" t="s">
        <v>554</v>
      </c>
      <c r="E11" s="167">
        <v>16.492000000000001</v>
      </c>
      <c r="F11" s="96">
        <v>51</v>
      </c>
      <c r="G11" s="91">
        <v>10</v>
      </c>
    </row>
    <row r="12" spans="1:7" ht="15" customHeight="1">
      <c r="A12" s="74">
        <v>2</v>
      </c>
      <c r="B12" s="123" t="s">
        <v>363</v>
      </c>
      <c r="C12" s="123" t="s">
        <v>348</v>
      </c>
      <c r="D12" s="123" t="s">
        <v>364</v>
      </c>
      <c r="E12" s="167">
        <v>16.692</v>
      </c>
      <c r="F12" s="96">
        <v>31</v>
      </c>
      <c r="G12" s="91">
        <v>9</v>
      </c>
    </row>
    <row r="13" spans="1:7" ht="15" customHeight="1">
      <c r="A13" s="74">
        <v>7</v>
      </c>
      <c r="B13" s="170" t="s">
        <v>507</v>
      </c>
      <c r="C13" s="123" t="s">
        <v>395</v>
      </c>
      <c r="D13" s="123" t="s">
        <v>396</v>
      </c>
      <c r="E13" s="167">
        <v>16.766999999999999</v>
      </c>
      <c r="F13" s="96">
        <v>20</v>
      </c>
      <c r="G13" s="91">
        <v>8</v>
      </c>
    </row>
    <row r="14" spans="1:7" ht="15" customHeight="1">
      <c r="A14" s="74">
        <v>8</v>
      </c>
      <c r="B14" s="123" t="s">
        <v>399</v>
      </c>
      <c r="C14" s="123" t="s">
        <v>317</v>
      </c>
      <c r="D14" s="123" t="s">
        <v>508</v>
      </c>
      <c r="E14" s="167">
        <v>16.808</v>
      </c>
      <c r="F14" s="96"/>
      <c r="G14" s="91">
        <v>7</v>
      </c>
    </row>
    <row r="15" spans="1:7" ht="15" customHeight="1">
      <c r="A15" s="74">
        <v>9</v>
      </c>
      <c r="B15" s="168" t="s">
        <v>340</v>
      </c>
      <c r="C15" s="123" t="s">
        <v>341</v>
      </c>
      <c r="D15" s="123" t="s">
        <v>509</v>
      </c>
      <c r="E15" s="167">
        <v>16.940000000000001</v>
      </c>
      <c r="F15" s="96"/>
      <c r="G15" s="91">
        <v>6</v>
      </c>
    </row>
    <row r="16" spans="1:7" ht="15" customHeight="1">
      <c r="A16" s="74">
        <v>10</v>
      </c>
      <c r="B16" s="123" t="s">
        <v>393</v>
      </c>
      <c r="C16" s="123" t="s">
        <v>394</v>
      </c>
      <c r="D16" s="123" t="s">
        <v>510</v>
      </c>
      <c r="E16" s="167">
        <v>17.166</v>
      </c>
      <c r="F16" s="96"/>
      <c r="G16" s="91">
        <v>5</v>
      </c>
    </row>
    <row r="17" spans="1:7" ht="15" customHeight="1">
      <c r="A17" s="74">
        <v>11</v>
      </c>
      <c r="B17" s="123" t="s">
        <v>378</v>
      </c>
      <c r="C17" s="123" t="s">
        <v>379</v>
      </c>
      <c r="D17" s="123" t="s">
        <v>511</v>
      </c>
      <c r="E17" s="167">
        <v>17.280999999999999</v>
      </c>
      <c r="F17" s="96"/>
      <c r="G17" s="91" t="s">
        <v>322</v>
      </c>
    </row>
    <row r="18" spans="1:7" ht="15" customHeight="1">
      <c r="A18" s="74">
        <v>12</v>
      </c>
      <c r="B18" s="123" t="s">
        <v>393</v>
      </c>
      <c r="C18" s="123" t="s">
        <v>394</v>
      </c>
      <c r="D18" s="123" t="s">
        <v>401</v>
      </c>
      <c r="E18" s="167">
        <v>17.308</v>
      </c>
      <c r="F18" s="96"/>
      <c r="G18" s="176" t="s">
        <v>410</v>
      </c>
    </row>
    <row r="19" spans="1:7" ht="15" customHeight="1">
      <c r="A19" s="74">
        <v>13</v>
      </c>
      <c r="B19" s="123"/>
      <c r="C19" s="123"/>
      <c r="D19" s="123"/>
      <c r="E19" s="167"/>
      <c r="F19" s="96"/>
      <c r="G19" s="91"/>
    </row>
    <row r="20" spans="1:7" ht="15" customHeight="1">
      <c r="A20" s="214" t="s">
        <v>14</v>
      </c>
      <c r="B20" s="214"/>
      <c r="C20" s="214"/>
      <c r="D20" s="214"/>
      <c r="E20" s="214"/>
      <c r="F20" s="214"/>
      <c r="G20" s="214"/>
    </row>
    <row r="21" spans="1:7" ht="15" customHeight="1">
      <c r="A21" s="74">
        <v>1</v>
      </c>
      <c r="B21" s="168" t="s">
        <v>349</v>
      </c>
      <c r="C21" s="123" t="s">
        <v>350</v>
      </c>
      <c r="D21" s="123" t="s">
        <v>512</v>
      </c>
      <c r="E21" s="167">
        <v>17.318000000000001</v>
      </c>
      <c r="F21" s="96">
        <v>34</v>
      </c>
      <c r="G21" s="91">
        <v>10</v>
      </c>
    </row>
    <row r="22" spans="1:7" ht="15" customHeight="1">
      <c r="A22" s="74">
        <v>2</v>
      </c>
      <c r="B22" s="123" t="s">
        <v>532</v>
      </c>
      <c r="C22" s="123" t="s">
        <v>533</v>
      </c>
      <c r="D22" s="123" t="s">
        <v>534</v>
      </c>
      <c r="E22" s="167">
        <v>23.489000000000001</v>
      </c>
      <c r="F22" s="96">
        <v>20</v>
      </c>
      <c r="G22" s="91">
        <v>9</v>
      </c>
    </row>
    <row r="23" spans="1:7" ht="15" customHeight="1">
      <c r="A23" s="74">
        <v>3</v>
      </c>
      <c r="B23" s="123" t="s">
        <v>532</v>
      </c>
      <c r="C23" s="123" t="s">
        <v>533</v>
      </c>
      <c r="D23" s="123" t="s">
        <v>535</v>
      </c>
      <c r="E23" s="167">
        <v>25.587</v>
      </c>
      <c r="F23" s="96">
        <v>14</v>
      </c>
      <c r="G23" s="176" t="s">
        <v>410</v>
      </c>
    </row>
    <row r="24" spans="1:7" ht="15" customHeight="1">
      <c r="A24" s="74">
        <v>4</v>
      </c>
      <c r="B24" s="123"/>
      <c r="C24" s="123"/>
      <c r="D24" s="123"/>
      <c r="E24" s="167"/>
      <c r="F24" s="96"/>
      <c r="G24" s="91"/>
    </row>
    <row r="25" spans="1:7" ht="15" customHeight="1">
      <c r="A25" s="214" t="s">
        <v>516</v>
      </c>
      <c r="B25" s="214"/>
      <c r="C25" s="214"/>
      <c r="D25" s="214"/>
      <c r="E25" s="214"/>
      <c r="F25" s="214"/>
      <c r="G25" s="214"/>
    </row>
    <row r="26" spans="1:7" ht="15" customHeight="1">
      <c r="A26" s="74">
        <v>1</v>
      </c>
      <c r="B26" s="123" t="s">
        <v>405</v>
      </c>
      <c r="C26" s="123" t="s">
        <v>406</v>
      </c>
      <c r="D26" s="123" t="s">
        <v>407</v>
      </c>
      <c r="E26" s="167">
        <v>915.12099999999998</v>
      </c>
      <c r="F26" s="96"/>
      <c r="G26" s="91"/>
    </row>
    <row r="27" spans="1:7" ht="15" customHeight="1">
      <c r="A27" s="74">
        <v>2</v>
      </c>
      <c r="B27" s="123" t="s">
        <v>519</v>
      </c>
      <c r="C27" s="123" t="s">
        <v>169</v>
      </c>
      <c r="D27" s="123" t="s">
        <v>520</v>
      </c>
      <c r="E27" s="167">
        <v>916.101</v>
      </c>
      <c r="F27" s="96"/>
      <c r="G27" s="91"/>
    </row>
    <row r="28" spans="1:7" ht="15" customHeight="1">
      <c r="A28" s="74">
        <v>3</v>
      </c>
      <c r="B28" s="168" t="s">
        <v>527</v>
      </c>
      <c r="C28" s="19" t="s">
        <v>528</v>
      </c>
      <c r="D28" s="18" t="s">
        <v>529</v>
      </c>
      <c r="E28" s="167">
        <v>916.24900000000002</v>
      </c>
      <c r="F28" s="96"/>
      <c r="G28" s="91"/>
    </row>
    <row r="29" spans="1:7" ht="15" customHeight="1">
      <c r="A29" s="74">
        <v>4</v>
      </c>
      <c r="B29" s="123"/>
      <c r="C29" s="123"/>
      <c r="D29" s="123"/>
      <c r="E29" s="124"/>
      <c r="F29" s="96"/>
      <c r="G29" s="91"/>
    </row>
    <row r="30" spans="1:7" ht="15" customHeight="1">
      <c r="E30" s="10"/>
      <c r="F30" s="94"/>
    </row>
    <row r="31" spans="1:7" ht="15" customHeight="1">
      <c r="E31" s="10"/>
      <c r="F31" s="94"/>
    </row>
    <row r="32" spans="1:7" ht="15" customHeight="1">
      <c r="E32" s="10"/>
      <c r="F32" s="94"/>
    </row>
    <row r="33" spans="5:6" ht="15" customHeight="1">
      <c r="E33" s="10"/>
      <c r="F33" s="94"/>
    </row>
    <row r="34" spans="5:6" ht="15" hidden="1" customHeight="1">
      <c r="F34" s="94"/>
    </row>
    <row r="35" spans="5:6" ht="15" hidden="1" customHeight="1">
      <c r="F35" s="94"/>
    </row>
    <row r="36" spans="5:6" ht="15" hidden="1" customHeight="1">
      <c r="F36" s="94"/>
    </row>
    <row r="37" spans="5:6" ht="15" hidden="1" customHeight="1">
      <c r="F37" s="94"/>
    </row>
    <row r="38" spans="5:6" ht="15" hidden="1" customHeight="1">
      <c r="F38" s="94"/>
    </row>
    <row r="39" spans="5:6" ht="15" hidden="1" customHeight="1">
      <c r="F39" s="94"/>
    </row>
    <row r="40" spans="5:6" ht="15" customHeight="1">
      <c r="F40" s="94"/>
    </row>
    <row r="41" spans="5:6" ht="15" customHeight="1">
      <c r="F41" s="94"/>
    </row>
    <row r="42" spans="5:6" ht="15" customHeight="1">
      <c r="F42" s="94"/>
    </row>
    <row r="43" spans="5:6" ht="15" customHeight="1">
      <c r="F43" s="94"/>
    </row>
    <row r="44" spans="5:6" ht="15" customHeight="1">
      <c r="F44" s="94"/>
    </row>
    <row r="45" spans="5:6" ht="15" customHeight="1">
      <c r="F45" s="94"/>
    </row>
    <row r="46" spans="5:6" ht="15" customHeight="1">
      <c r="F46" s="94"/>
    </row>
    <row r="47" spans="5:6" ht="15" hidden="1" customHeight="1">
      <c r="F47" s="94"/>
    </row>
    <row r="48" spans="5:6" ht="15" hidden="1" customHeight="1">
      <c r="F48" s="94"/>
    </row>
    <row r="49" spans="6:6" ht="15" hidden="1" customHeight="1">
      <c r="F49" s="94"/>
    </row>
    <row r="50" spans="6:6" ht="15" hidden="1" customHeight="1">
      <c r="F50" s="94"/>
    </row>
    <row r="51" spans="6:6" ht="15" hidden="1" customHeight="1">
      <c r="F51" s="94"/>
    </row>
    <row r="52" spans="6:6" ht="15" hidden="1" customHeight="1">
      <c r="F52" s="94"/>
    </row>
    <row r="53" spans="6:6" ht="15" hidden="1" customHeight="1">
      <c r="F53" s="94"/>
    </row>
    <row r="54" spans="6:6" ht="15" hidden="1" customHeight="1">
      <c r="F54" s="94"/>
    </row>
    <row r="55" spans="6:6" ht="15" hidden="1" customHeight="1">
      <c r="F55" s="94"/>
    </row>
    <row r="56" spans="6:6" ht="15" hidden="1" customHeight="1">
      <c r="F56" s="94"/>
    </row>
    <row r="57" spans="6:6" ht="15" hidden="1" customHeight="1">
      <c r="F57" s="94"/>
    </row>
    <row r="58" spans="6:6" ht="15" hidden="1" customHeight="1">
      <c r="F58" s="94"/>
    </row>
    <row r="59" spans="6:6" ht="15" hidden="1" customHeight="1">
      <c r="F59" s="94"/>
    </row>
    <row r="60" spans="6:6" ht="15" hidden="1" customHeight="1">
      <c r="F60" s="94"/>
    </row>
    <row r="61" spans="6:6" ht="15" customHeight="1">
      <c r="F61" s="94"/>
    </row>
    <row r="62" spans="6:6" ht="15" customHeight="1">
      <c r="F62" s="94"/>
    </row>
    <row r="63" spans="6:6" ht="15" customHeight="1">
      <c r="F63" s="94"/>
    </row>
    <row r="64" spans="6:6" ht="15" hidden="1" customHeight="1">
      <c r="F64" s="94"/>
    </row>
    <row r="65" spans="6:6" ht="15" hidden="1" customHeight="1">
      <c r="F65" s="94"/>
    </row>
    <row r="66" spans="6:6" ht="15" hidden="1" customHeight="1">
      <c r="F66" s="94"/>
    </row>
    <row r="67" spans="6:6" ht="15" hidden="1" customHeight="1">
      <c r="F67" s="94"/>
    </row>
    <row r="68" spans="6:6" ht="15" hidden="1" customHeight="1">
      <c r="F68" s="94"/>
    </row>
    <row r="69" spans="6:6" ht="15" hidden="1" customHeight="1">
      <c r="F69" s="94"/>
    </row>
    <row r="70" spans="6:6" ht="15" hidden="1" customHeight="1">
      <c r="F70" s="94"/>
    </row>
    <row r="71" spans="6:6" ht="15" hidden="1" customHeight="1">
      <c r="F71" s="94"/>
    </row>
    <row r="72" spans="6:6" ht="15" hidden="1" customHeight="1">
      <c r="F72" s="94"/>
    </row>
    <row r="73" spans="6:6" ht="15" hidden="1" customHeight="1">
      <c r="F73" s="94"/>
    </row>
    <row r="74" spans="6:6" ht="15" hidden="1" customHeight="1">
      <c r="F74" s="94"/>
    </row>
    <row r="75" spans="6:6" ht="15" hidden="1" customHeight="1">
      <c r="F75" s="94"/>
    </row>
    <row r="76" spans="6:6" ht="15" hidden="1" customHeight="1">
      <c r="F76" s="94"/>
    </row>
    <row r="77" spans="6:6" ht="15" hidden="1" customHeight="1">
      <c r="F77" s="94"/>
    </row>
    <row r="78" spans="6:6" ht="15" hidden="1" customHeight="1">
      <c r="F78" s="94"/>
    </row>
    <row r="79" spans="6:6" ht="15" hidden="1" customHeight="1">
      <c r="F79" s="94"/>
    </row>
    <row r="80" spans="6:6" ht="15" hidden="1" customHeight="1">
      <c r="F80" s="94"/>
    </row>
    <row r="81" spans="6:6" ht="15" hidden="1" customHeight="1">
      <c r="F81" s="94"/>
    </row>
    <row r="82" spans="6:6" ht="15" customHeight="1">
      <c r="F82" s="94"/>
    </row>
    <row r="83" spans="6:6" ht="15" customHeight="1">
      <c r="F83" s="94"/>
    </row>
    <row r="84" spans="6:6" ht="15" customHeight="1">
      <c r="F84" s="94"/>
    </row>
    <row r="85" spans="6:6" ht="15" customHeight="1">
      <c r="F85" s="94"/>
    </row>
    <row r="86" spans="6:6" ht="15" customHeight="1">
      <c r="F86" s="94"/>
    </row>
    <row r="87" spans="6:6" ht="15" customHeight="1">
      <c r="F87" s="94"/>
    </row>
    <row r="88" spans="6:6" ht="15" customHeight="1">
      <c r="F88" s="94"/>
    </row>
    <row r="89" spans="6:6" ht="15" customHeight="1">
      <c r="F89" s="94"/>
    </row>
    <row r="90" spans="6:6" ht="15" customHeight="1">
      <c r="F90" s="94"/>
    </row>
    <row r="91" spans="6:6" ht="15" customHeight="1">
      <c r="F91" s="94"/>
    </row>
    <row r="92" spans="6:6" ht="15" customHeight="1">
      <c r="F92" s="94"/>
    </row>
    <row r="93" spans="6:6" ht="15" customHeight="1">
      <c r="F93" s="94"/>
    </row>
    <row r="94" spans="6:6" ht="15" customHeight="1">
      <c r="F94" s="94"/>
    </row>
    <row r="95" spans="6:6" ht="15" customHeight="1">
      <c r="F95" s="94"/>
    </row>
    <row r="96" spans="6:6" ht="15" customHeight="1">
      <c r="F96" s="94"/>
    </row>
    <row r="97" spans="6:6" ht="15" customHeight="1">
      <c r="F97" s="94"/>
    </row>
    <row r="98" spans="6:6" ht="15" customHeight="1">
      <c r="F98" s="94"/>
    </row>
    <row r="99" spans="6:6" ht="15" customHeight="1">
      <c r="F99" s="94"/>
    </row>
    <row r="100" spans="6:6" ht="15" customHeight="1">
      <c r="F100" s="94"/>
    </row>
    <row r="101" spans="6:6" ht="15" customHeight="1">
      <c r="F101" s="94"/>
    </row>
    <row r="102" spans="6:6" ht="15" customHeight="1">
      <c r="F102" s="94"/>
    </row>
    <row r="103" spans="6:6" ht="15" customHeight="1">
      <c r="F103" s="94"/>
    </row>
    <row r="104" spans="6:6" ht="15" customHeight="1">
      <c r="F104" s="94"/>
    </row>
    <row r="105" spans="6:6" ht="15" customHeight="1">
      <c r="F105" s="94"/>
    </row>
    <row r="106" spans="6:6" ht="15" customHeight="1">
      <c r="F106" s="94"/>
    </row>
    <row r="107" spans="6:6" ht="15" customHeight="1">
      <c r="F107" s="94"/>
    </row>
    <row r="108" spans="6:6" ht="15" customHeight="1">
      <c r="F108" s="94"/>
    </row>
    <row r="109" spans="6:6" ht="15" customHeight="1">
      <c r="F109" s="94"/>
    </row>
    <row r="110" spans="6:6" ht="15" customHeight="1">
      <c r="F110" s="94"/>
    </row>
    <row r="111" spans="6:6" ht="15" customHeight="1">
      <c r="F111" s="94"/>
    </row>
    <row r="112" spans="6:6" ht="15" customHeight="1">
      <c r="F112" s="94"/>
    </row>
    <row r="113" spans="6:6" ht="15" customHeight="1">
      <c r="F113" s="94"/>
    </row>
    <row r="114" spans="6:6" ht="15" customHeight="1">
      <c r="F114" s="94"/>
    </row>
    <row r="115" spans="6:6" ht="15" customHeight="1">
      <c r="F115" s="94"/>
    </row>
    <row r="116" spans="6:6" ht="15" customHeight="1">
      <c r="F116" s="94"/>
    </row>
    <row r="117" spans="6:6" ht="15" customHeight="1">
      <c r="F117" s="94"/>
    </row>
    <row r="118" spans="6:6" ht="15" customHeight="1">
      <c r="F118" s="94"/>
    </row>
    <row r="119" spans="6:6" ht="15" customHeight="1">
      <c r="F119" s="94"/>
    </row>
    <row r="120" spans="6:6" ht="15" customHeight="1">
      <c r="F120" s="94"/>
    </row>
    <row r="121" spans="6:6" ht="15" customHeight="1">
      <c r="F121" s="94"/>
    </row>
    <row r="122" spans="6:6" ht="15" customHeight="1">
      <c r="F122" s="94"/>
    </row>
    <row r="123" spans="6:6" ht="15" customHeight="1">
      <c r="F123" s="94"/>
    </row>
    <row r="124" spans="6:6" ht="15" customHeight="1">
      <c r="F124" s="94"/>
    </row>
    <row r="125" spans="6:6" ht="15" customHeight="1">
      <c r="F125" s="94"/>
    </row>
    <row r="126" spans="6:6" ht="15" customHeight="1">
      <c r="F126" s="94"/>
    </row>
    <row r="127" spans="6:6" ht="15" customHeight="1">
      <c r="F127" s="94"/>
    </row>
    <row r="128" spans="6:6" ht="15" customHeight="1">
      <c r="F128" s="94"/>
    </row>
    <row r="129" spans="6:6" ht="15" customHeight="1">
      <c r="F129" s="94"/>
    </row>
    <row r="130" spans="6:6" ht="15" customHeight="1">
      <c r="F130" s="94"/>
    </row>
    <row r="131" spans="6:6" ht="15" customHeight="1">
      <c r="F131" s="94"/>
    </row>
    <row r="132" spans="6:6" ht="15" customHeight="1">
      <c r="F132" s="94"/>
    </row>
    <row r="133" spans="6:6" ht="15" customHeight="1">
      <c r="F133" s="94"/>
    </row>
    <row r="134" spans="6:6" ht="15" customHeight="1">
      <c r="F134" s="94"/>
    </row>
    <row r="135" spans="6:6" ht="15" customHeight="1">
      <c r="F135" s="94"/>
    </row>
    <row r="136" spans="6:6" ht="15" customHeight="1">
      <c r="F136" s="94"/>
    </row>
    <row r="137" spans="6:6" ht="15" customHeight="1">
      <c r="F137" s="94"/>
    </row>
    <row r="138" spans="6:6" ht="15" customHeight="1">
      <c r="F138" s="94"/>
    </row>
    <row r="139" spans="6:6" ht="15" customHeight="1">
      <c r="F139" s="94"/>
    </row>
    <row r="140" spans="6:6" ht="15" customHeight="1">
      <c r="F140" s="94"/>
    </row>
    <row r="141" spans="6:6" ht="15" customHeight="1">
      <c r="F141" s="94"/>
    </row>
    <row r="142" spans="6:6" ht="15" customHeight="1">
      <c r="F142" s="94"/>
    </row>
    <row r="143" spans="6:6" ht="15" customHeight="1">
      <c r="F143" s="94"/>
    </row>
    <row r="144" spans="6:6" ht="15" customHeight="1">
      <c r="F144" s="94"/>
    </row>
    <row r="145" spans="6:6" ht="15" customHeight="1">
      <c r="F145" s="94"/>
    </row>
    <row r="146" spans="6:6" ht="15" customHeight="1">
      <c r="F146" s="94"/>
    </row>
    <row r="147" spans="6:6" ht="15" customHeight="1">
      <c r="F147" s="94"/>
    </row>
    <row r="148" spans="6:6" ht="15" customHeight="1">
      <c r="F148" s="94"/>
    </row>
    <row r="149" spans="6:6" ht="15" customHeight="1">
      <c r="F149" s="94"/>
    </row>
    <row r="150" spans="6:6" ht="15" customHeight="1">
      <c r="F150" s="94"/>
    </row>
    <row r="151" spans="6:6" ht="15" customHeight="1">
      <c r="F151" s="94"/>
    </row>
    <row r="152" spans="6:6" ht="15" customHeight="1">
      <c r="F152" s="94"/>
    </row>
    <row r="153" spans="6:6" ht="15" customHeight="1">
      <c r="F153" s="94"/>
    </row>
    <row r="154" spans="6:6" ht="15" customHeight="1">
      <c r="F154" s="94"/>
    </row>
    <row r="155" spans="6:6" ht="15" customHeight="1">
      <c r="F155" s="94"/>
    </row>
    <row r="156" spans="6:6" ht="15" customHeight="1">
      <c r="F156" s="94"/>
    </row>
    <row r="157" spans="6:6" ht="15" customHeight="1">
      <c r="F157" s="94"/>
    </row>
    <row r="158" spans="6:6" ht="15" customHeight="1">
      <c r="F158" s="94"/>
    </row>
    <row r="159" spans="6:6" ht="15" customHeight="1">
      <c r="F159" s="94"/>
    </row>
    <row r="160" spans="6:6" ht="15" customHeight="1">
      <c r="F160" s="94"/>
    </row>
    <row r="161" spans="6:6" ht="15" customHeight="1">
      <c r="F161" s="94"/>
    </row>
    <row r="162" spans="6:6" ht="15" customHeight="1">
      <c r="F162" s="94"/>
    </row>
    <row r="163" spans="6:6" ht="15" customHeight="1">
      <c r="F163" s="94"/>
    </row>
    <row r="164" spans="6:6" ht="15" customHeight="1">
      <c r="F164" s="94"/>
    </row>
    <row r="165" spans="6:6" ht="15" customHeight="1">
      <c r="F165" s="94"/>
    </row>
    <row r="166" spans="6:6" ht="15" customHeight="1">
      <c r="F166" s="94"/>
    </row>
    <row r="167" spans="6:6" ht="15" customHeight="1">
      <c r="F167" s="94"/>
    </row>
    <row r="168" spans="6:6" ht="15" customHeight="1">
      <c r="F168" s="94"/>
    </row>
    <row r="169" spans="6:6" ht="15" customHeight="1">
      <c r="F169" s="94"/>
    </row>
    <row r="170" spans="6:6" ht="15" customHeight="1">
      <c r="F170" s="94"/>
    </row>
    <row r="171" spans="6:6" ht="15" customHeight="1">
      <c r="F171" s="94"/>
    </row>
    <row r="172" spans="6:6" ht="15" customHeight="1">
      <c r="F172" s="94"/>
    </row>
    <row r="173" spans="6:6" ht="15" customHeight="1">
      <c r="F173" s="94"/>
    </row>
    <row r="174" spans="6:6" ht="15" customHeight="1">
      <c r="F174" s="94"/>
    </row>
    <row r="175" spans="6:6" ht="15" customHeight="1">
      <c r="F175" s="94"/>
    </row>
    <row r="176" spans="6:6" ht="15" customHeight="1">
      <c r="F176" s="94"/>
    </row>
    <row r="177" spans="6:6" ht="15" customHeight="1">
      <c r="F177" s="94"/>
    </row>
    <row r="178" spans="6:6" ht="15" customHeight="1">
      <c r="F178" s="94"/>
    </row>
    <row r="179" spans="6:6" ht="15" customHeight="1">
      <c r="F179" s="94"/>
    </row>
    <row r="180" spans="6:6" ht="15" customHeight="1">
      <c r="F180" s="94"/>
    </row>
    <row r="181" spans="6:6" ht="15" customHeight="1">
      <c r="F181" s="94"/>
    </row>
    <row r="182" spans="6:6" ht="15" customHeight="1">
      <c r="F182" s="94"/>
    </row>
    <row r="183" spans="6:6" ht="15" customHeight="1">
      <c r="F183" s="94"/>
    </row>
    <row r="184" spans="6:6" ht="15" customHeight="1">
      <c r="F184" s="94"/>
    </row>
    <row r="185" spans="6:6" ht="15" customHeight="1">
      <c r="F185" s="94"/>
    </row>
    <row r="186" spans="6:6" ht="15" customHeight="1">
      <c r="F186" s="94"/>
    </row>
    <row r="187" spans="6:6" ht="15" customHeight="1">
      <c r="F187" s="94"/>
    </row>
    <row r="188" spans="6:6" ht="15" customHeight="1">
      <c r="F188" s="94"/>
    </row>
    <row r="189" spans="6:6" ht="15" customHeight="1">
      <c r="F189" s="94"/>
    </row>
    <row r="190" spans="6:6" ht="15" customHeight="1">
      <c r="F190" s="94"/>
    </row>
    <row r="191" spans="6:6" ht="15" customHeight="1">
      <c r="F191" s="94"/>
    </row>
    <row r="192" spans="6:6" ht="15" customHeight="1">
      <c r="F192" s="94"/>
    </row>
    <row r="193" spans="6:6" ht="15" customHeight="1">
      <c r="F193" s="94"/>
    </row>
    <row r="194" spans="6:6" ht="15" customHeight="1">
      <c r="F194" s="94"/>
    </row>
    <row r="195" spans="6:6" ht="15" customHeight="1">
      <c r="F195" s="94"/>
    </row>
    <row r="196" spans="6:6" ht="15" customHeight="1">
      <c r="F196" s="94"/>
    </row>
    <row r="197" spans="6:6" ht="15" customHeight="1">
      <c r="F197" s="94"/>
    </row>
    <row r="198" spans="6:6" ht="15" customHeight="1">
      <c r="F198" s="94"/>
    </row>
    <row r="199" spans="6:6" ht="15" customHeight="1">
      <c r="F199" s="94"/>
    </row>
    <row r="200" spans="6:6" ht="15" customHeight="1">
      <c r="F200" s="94"/>
    </row>
    <row r="201" spans="6:6" ht="15" customHeight="1">
      <c r="F201" s="94"/>
    </row>
    <row r="202" spans="6:6" ht="15" customHeight="1">
      <c r="F202" s="94"/>
    </row>
    <row r="203" spans="6:6" ht="15" customHeight="1">
      <c r="F203" s="94"/>
    </row>
    <row r="204" spans="6:6" ht="15" customHeight="1">
      <c r="F204" s="94"/>
    </row>
    <row r="205" spans="6:6" ht="15" customHeight="1">
      <c r="F205" s="94"/>
    </row>
    <row r="206" spans="6:6" ht="15" customHeight="1">
      <c r="F206" s="94"/>
    </row>
    <row r="207" spans="6:6" ht="15" customHeight="1">
      <c r="F207" s="94"/>
    </row>
    <row r="208" spans="6:6" ht="15" customHeight="1">
      <c r="F208" s="94"/>
    </row>
    <row r="209" spans="6:6" ht="15" customHeight="1">
      <c r="F209" s="94"/>
    </row>
    <row r="210" spans="6:6" ht="15" customHeight="1">
      <c r="F210" s="94"/>
    </row>
    <row r="211" spans="6:6" ht="15" customHeight="1">
      <c r="F211" s="94"/>
    </row>
    <row r="212" spans="6:6" ht="15" customHeight="1">
      <c r="F212" s="94"/>
    </row>
    <row r="213" spans="6:6" ht="15" customHeight="1">
      <c r="F213" s="94"/>
    </row>
    <row r="214" spans="6:6" ht="15" customHeight="1">
      <c r="F214" s="94"/>
    </row>
    <row r="215" spans="6:6" ht="15" customHeight="1">
      <c r="F215" s="94"/>
    </row>
    <row r="216" spans="6:6" ht="15" customHeight="1">
      <c r="F216" s="94"/>
    </row>
    <row r="217" spans="6:6" ht="15" customHeight="1">
      <c r="F217" s="94"/>
    </row>
    <row r="218" spans="6:6" ht="15" customHeight="1">
      <c r="F218" s="94"/>
    </row>
    <row r="219" spans="6:6" ht="15" customHeight="1">
      <c r="F219" s="94"/>
    </row>
    <row r="220" spans="6:6" ht="15" customHeight="1">
      <c r="F220" s="94"/>
    </row>
    <row r="221" spans="6:6" ht="15" customHeight="1">
      <c r="F221" s="94"/>
    </row>
    <row r="222" spans="6:6" ht="15" customHeight="1">
      <c r="F222" s="94"/>
    </row>
    <row r="223" spans="6:6" ht="15" customHeight="1">
      <c r="F223" s="94"/>
    </row>
    <row r="224" spans="6:6" ht="15" customHeight="1">
      <c r="F224" s="94"/>
    </row>
    <row r="225" spans="6:6" ht="15" customHeight="1">
      <c r="F225" s="94"/>
    </row>
    <row r="226" spans="6:6" ht="15" customHeight="1">
      <c r="F226" s="94"/>
    </row>
    <row r="227" spans="6:6" ht="15" customHeight="1">
      <c r="F227" s="94"/>
    </row>
    <row r="228" spans="6:6" ht="15" customHeight="1">
      <c r="F228" s="94"/>
    </row>
    <row r="229" spans="6:6" ht="15" customHeight="1">
      <c r="F229" s="94"/>
    </row>
    <row r="230" spans="6:6" ht="15" customHeight="1">
      <c r="F230" s="94"/>
    </row>
    <row r="231" spans="6:6" ht="15" customHeight="1">
      <c r="F231" s="94"/>
    </row>
    <row r="232" spans="6:6" ht="15" customHeight="1">
      <c r="F232" s="94"/>
    </row>
    <row r="233" spans="6:6" ht="15" customHeight="1">
      <c r="F233" s="94"/>
    </row>
    <row r="234" spans="6:6" ht="15" customHeight="1">
      <c r="F234" s="94"/>
    </row>
    <row r="235" spans="6:6" ht="15" customHeight="1">
      <c r="F235" s="94"/>
    </row>
    <row r="236" spans="6:6" ht="15" customHeight="1">
      <c r="F236" s="94"/>
    </row>
    <row r="237" spans="6:6" ht="15" customHeight="1">
      <c r="F237" s="94"/>
    </row>
    <row r="238" spans="6:6" ht="15" customHeight="1">
      <c r="F238" s="94"/>
    </row>
    <row r="239" spans="6:6" ht="15" customHeight="1">
      <c r="F239" s="94"/>
    </row>
    <row r="240" spans="6:6" ht="15" customHeight="1">
      <c r="F240" s="94"/>
    </row>
    <row r="241" spans="6:6" ht="15" customHeight="1">
      <c r="F241" s="94"/>
    </row>
    <row r="242" spans="6:6" ht="15" customHeight="1">
      <c r="F242" s="94"/>
    </row>
    <row r="243" spans="6:6" ht="15" customHeight="1">
      <c r="F243" s="94"/>
    </row>
    <row r="244" spans="6:6" ht="15" customHeight="1">
      <c r="F244" s="94"/>
    </row>
    <row r="245" spans="6:6" ht="15" customHeight="1">
      <c r="F245" s="94"/>
    </row>
    <row r="246" spans="6:6" ht="15" customHeight="1">
      <c r="F246" s="94"/>
    </row>
    <row r="247" spans="6:6" ht="15" customHeight="1">
      <c r="F247" s="94"/>
    </row>
    <row r="248" spans="6:6" ht="15" customHeight="1">
      <c r="F248" s="94"/>
    </row>
    <row r="249" spans="6:6">
      <c r="F249" s="94"/>
    </row>
    <row r="250" spans="6:6">
      <c r="F250" s="94"/>
    </row>
    <row r="251" spans="6:6">
      <c r="F251" s="94"/>
    </row>
    <row r="252" spans="6:6">
      <c r="F252" s="94"/>
    </row>
    <row r="253" spans="6:6">
      <c r="F253" s="94"/>
    </row>
    <row r="254" spans="6:6">
      <c r="F254" s="94"/>
    </row>
    <row r="255" spans="6:6">
      <c r="F255" s="94"/>
    </row>
    <row r="256" spans="6:6">
      <c r="F256" s="94"/>
    </row>
    <row r="257" spans="6:6">
      <c r="F257" s="94"/>
    </row>
    <row r="258" spans="6:6">
      <c r="F258" s="94"/>
    </row>
    <row r="259" spans="6:6">
      <c r="F259" s="94"/>
    </row>
    <row r="260" spans="6:6">
      <c r="F260" s="94"/>
    </row>
    <row r="261" spans="6:6">
      <c r="F261" s="94"/>
    </row>
    <row r="262" spans="6:6">
      <c r="F262" s="94"/>
    </row>
    <row r="263" spans="6:6">
      <c r="F263" s="94"/>
    </row>
    <row r="264" spans="6:6">
      <c r="F264" s="94"/>
    </row>
    <row r="265" spans="6:6">
      <c r="F265" s="94"/>
    </row>
    <row r="266" spans="6:6">
      <c r="F266" s="94"/>
    </row>
    <row r="267" spans="6:6">
      <c r="F267" s="94"/>
    </row>
    <row r="268" spans="6:6">
      <c r="F268" s="94"/>
    </row>
    <row r="269" spans="6:6">
      <c r="F269" s="94"/>
    </row>
    <row r="270" spans="6:6">
      <c r="F270" s="94"/>
    </row>
    <row r="271" spans="6:6">
      <c r="F271" s="94"/>
    </row>
    <row r="272" spans="6:6">
      <c r="F272" s="94"/>
    </row>
    <row r="273" spans="6:6">
      <c r="F273" s="94"/>
    </row>
    <row r="274" spans="6:6">
      <c r="F274" s="94"/>
    </row>
    <row r="275" spans="6:6">
      <c r="F275" s="94"/>
    </row>
    <row r="276" spans="6:6">
      <c r="F276" s="94"/>
    </row>
    <row r="277" spans="6:6">
      <c r="F277" s="94"/>
    </row>
    <row r="278" spans="6:6">
      <c r="F278" s="94"/>
    </row>
    <row r="279" spans="6:6">
      <c r="F279" s="94"/>
    </row>
    <row r="280" spans="6:6">
      <c r="F280" s="94"/>
    </row>
    <row r="281" spans="6:6">
      <c r="F281" s="94"/>
    </row>
    <row r="282" spans="6:6">
      <c r="F282" s="94"/>
    </row>
    <row r="283" spans="6:6">
      <c r="F283" s="94"/>
    </row>
    <row r="284" spans="6:6">
      <c r="F284" s="94"/>
    </row>
    <row r="285" spans="6:6">
      <c r="F285" s="94"/>
    </row>
    <row r="286" spans="6:6">
      <c r="F286" s="94"/>
    </row>
    <row r="287" spans="6:6">
      <c r="F287" s="94"/>
    </row>
    <row r="288" spans="6:6">
      <c r="F288" s="94"/>
    </row>
    <row r="289" spans="6:6">
      <c r="F289" s="94"/>
    </row>
    <row r="290" spans="6:6">
      <c r="F290" s="94"/>
    </row>
    <row r="291" spans="6:6">
      <c r="F291" s="94"/>
    </row>
    <row r="292" spans="6:6">
      <c r="F292" s="94"/>
    </row>
    <row r="293" spans="6:6">
      <c r="F293" s="94"/>
    </row>
    <row r="294" spans="6:6">
      <c r="F294" s="94"/>
    </row>
    <row r="295" spans="6:6">
      <c r="F295" s="94"/>
    </row>
    <row r="296" spans="6:6">
      <c r="F296" s="94"/>
    </row>
    <row r="297" spans="6:6">
      <c r="F297" s="94"/>
    </row>
    <row r="298" spans="6:6">
      <c r="F298" s="94"/>
    </row>
    <row r="299" spans="6:6">
      <c r="F299" s="94"/>
    </row>
    <row r="300" spans="6:6">
      <c r="F300" s="94"/>
    </row>
    <row r="301" spans="6:6">
      <c r="F301" s="94"/>
    </row>
    <row r="302" spans="6:6">
      <c r="F302" s="94"/>
    </row>
    <row r="303" spans="6:6">
      <c r="F303" s="94"/>
    </row>
    <row r="304" spans="6:6">
      <c r="F304" s="94"/>
    </row>
    <row r="305" spans="6:6">
      <c r="F305" s="94"/>
    </row>
    <row r="306" spans="6:6">
      <c r="F306" s="94"/>
    </row>
    <row r="307" spans="6:6">
      <c r="F307" s="94"/>
    </row>
    <row r="308" spans="6:6">
      <c r="F308" s="94"/>
    </row>
    <row r="309" spans="6:6">
      <c r="F309" s="94"/>
    </row>
    <row r="310" spans="6:6">
      <c r="F310" s="94"/>
    </row>
    <row r="311" spans="6:6">
      <c r="F311" s="94"/>
    </row>
    <row r="312" spans="6:6">
      <c r="F312" s="94"/>
    </row>
    <row r="313" spans="6:6">
      <c r="F313" s="94"/>
    </row>
    <row r="314" spans="6:6">
      <c r="F314" s="94"/>
    </row>
    <row r="315" spans="6:6">
      <c r="F315" s="94"/>
    </row>
    <row r="316" spans="6:6">
      <c r="F316" s="94"/>
    </row>
    <row r="317" spans="6:6">
      <c r="F317" s="94"/>
    </row>
    <row r="318" spans="6:6">
      <c r="F318" s="94"/>
    </row>
    <row r="319" spans="6:6">
      <c r="F319" s="94"/>
    </row>
    <row r="320" spans="6:6">
      <c r="F320" s="94"/>
    </row>
    <row r="321" spans="6:6">
      <c r="F321" s="94"/>
    </row>
    <row r="322" spans="6:6">
      <c r="F322" s="94"/>
    </row>
    <row r="323" spans="6:6">
      <c r="F323" s="94"/>
    </row>
    <row r="324" spans="6:6">
      <c r="F324" s="94"/>
    </row>
    <row r="325" spans="6:6">
      <c r="F325" s="94"/>
    </row>
    <row r="326" spans="6:6">
      <c r="F326" s="94"/>
    </row>
    <row r="327" spans="6:6">
      <c r="F327" s="94"/>
    </row>
    <row r="328" spans="6:6">
      <c r="F328" s="94"/>
    </row>
    <row r="329" spans="6:6">
      <c r="F329" s="94"/>
    </row>
    <row r="330" spans="6:6">
      <c r="F330" s="94"/>
    </row>
    <row r="331" spans="6:6">
      <c r="F331" s="94"/>
    </row>
    <row r="332" spans="6:6">
      <c r="F332" s="94"/>
    </row>
    <row r="333" spans="6:6">
      <c r="F333" s="94"/>
    </row>
    <row r="334" spans="6:6">
      <c r="F334" s="94"/>
    </row>
    <row r="335" spans="6:6">
      <c r="F335" s="94"/>
    </row>
    <row r="336" spans="6:6">
      <c r="F336" s="94"/>
    </row>
    <row r="337" spans="6:6">
      <c r="F337" s="94"/>
    </row>
    <row r="338" spans="6:6">
      <c r="F338" s="94"/>
    </row>
    <row r="339" spans="6:6">
      <c r="F339" s="94"/>
    </row>
    <row r="340" spans="6:6">
      <c r="F340" s="94"/>
    </row>
    <row r="341" spans="6:6">
      <c r="F341" s="94"/>
    </row>
    <row r="342" spans="6:6">
      <c r="F342" s="94"/>
    </row>
    <row r="343" spans="6:6">
      <c r="F343" s="94"/>
    </row>
    <row r="344" spans="6:6">
      <c r="F344" s="94"/>
    </row>
    <row r="345" spans="6:6">
      <c r="F345" s="94"/>
    </row>
    <row r="346" spans="6:6">
      <c r="F346" s="94"/>
    </row>
    <row r="347" spans="6:6">
      <c r="F347" s="94"/>
    </row>
    <row r="348" spans="6:6">
      <c r="F348" s="94"/>
    </row>
    <row r="349" spans="6:6">
      <c r="F349" s="94"/>
    </row>
    <row r="350" spans="6:6">
      <c r="F350" s="94"/>
    </row>
    <row r="351" spans="6:6">
      <c r="F351" s="94"/>
    </row>
    <row r="352" spans="6:6">
      <c r="F352" s="94"/>
    </row>
    <row r="353" spans="6:6">
      <c r="F353" s="94"/>
    </row>
    <row r="354" spans="6:6">
      <c r="F354" s="94"/>
    </row>
    <row r="355" spans="6:6">
      <c r="F355" s="94"/>
    </row>
    <row r="356" spans="6:6">
      <c r="F356" s="94"/>
    </row>
    <row r="357" spans="6:6">
      <c r="F357" s="94"/>
    </row>
    <row r="358" spans="6:6">
      <c r="F358" s="94"/>
    </row>
    <row r="359" spans="6:6">
      <c r="F359" s="94"/>
    </row>
    <row r="360" spans="6:6">
      <c r="F360" s="94"/>
    </row>
    <row r="361" spans="6:6">
      <c r="F361" s="94"/>
    </row>
    <row r="362" spans="6:6">
      <c r="F362" s="94"/>
    </row>
    <row r="363" spans="6:6">
      <c r="F363" s="94"/>
    </row>
    <row r="364" spans="6:6">
      <c r="F364" s="94"/>
    </row>
    <row r="365" spans="6:6">
      <c r="F365" s="94"/>
    </row>
    <row r="366" spans="6:6">
      <c r="F366" s="94"/>
    </row>
    <row r="367" spans="6:6">
      <c r="F367" s="94"/>
    </row>
    <row r="368" spans="6:6">
      <c r="F368" s="94"/>
    </row>
    <row r="369" spans="6:6">
      <c r="F369" s="94"/>
    </row>
    <row r="370" spans="6:6">
      <c r="F370" s="94"/>
    </row>
    <row r="371" spans="6:6">
      <c r="F371" s="94"/>
    </row>
    <row r="372" spans="6:6">
      <c r="F372" s="94"/>
    </row>
    <row r="373" spans="6:6">
      <c r="F373" s="94"/>
    </row>
    <row r="374" spans="6:6">
      <c r="F374" s="94"/>
    </row>
    <row r="375" spans="6:6">
      <c r="F375" s="94"/>
    </row>
    <row r="376" spans="6:6">
      <c r="F376" s="94"/>
    </row>
    <row r="377" spans="6:6">
      <c r="F377" s="94"/>
    </row>
    <row r="378" spans="6:6">
      <c r="F378" s="94"/>
    </row>
    <row r="379" spans="6:6">
      <c r="F379" s="94"/>
    </row>
    <row r="380" spans="6:6">
      <c r="F380" s="94"/>
    </row>
    <row r="381" spans="6:6">
      <c r="F381" s="94"/>
    </row>
    <row r="382" spans="6:6">
      <c r="F382" s="94"/>
    </row>
    <row r="383" spans="6:6">
      <c r="F383" s="94"/>
    </row>
    <row r="384" spans="6:6">
      <c r="F384" s="94"/>
    </row>
    <row r="385" spans="6:6">
      <c r="F385" s="94"/>
    </row>
    <row r="386" spans="6:6">
      <c r="F386" s="94"/>
    </row>
    <row r="387" spans="6:6">
      <c r="F387" s="94"/>
    </row>
    <row r="388" spans="6:6">
      <c r="F388" s="94"/>
    </row>
    <row r="389" spans="6:6">
      <c r="F389" s="94"/>
    </row>
    <row r="390" spans="6:6">
      <c r="F390" s="94"/>
    </row>
    <row r="391" spans="6:6">
      <c r="F391" s="94"/>
    </row>
    <row r="392" spans="6:6">
      <c r="F392" s="94"/>
    </row>
    <row r="393" spans="6:6">
      <c r="F393" s="94"/>
    </row>
    <row r="394" spans="6:6">
      <c r="F394" s="94"/>
    </row>
    <row r="395" spans="6:6">
      <c r="F395" s="94"/>
    </row>
    <row r="396" spans="6:6">
      <c r="F396" s="94"/>
    </row>
    <row r="397" spans="6:6">
      <c r="F397" s="94"/>
    </row>
    <row r="398" spans="6:6">
      <c r="F398" s="94"/>
    </row>
    <row r="399" spans="6:6">
      <c r="F399" s="94"/>
    </row>
    <row r="400" spans="6:6">
      <c r="F400" s="94"/>
    </row>
    <row r="401" spans="6:6">
      <c r="F401" s="94"/>
    </row>
    <row r="402" spans="6:6">
      <c r="F402" s="94"/>
    </row>
    <row r="403" spans="6:6">
      <c r="F403" s="94"/>
    </row>
    <row r="404" spans="6:6">
      <c r="F404" s="94"/>
    </row>
    <row r="405" spans="6:6">
      <c r="F405" s="94"/>
    </row>
    <row r="406" spans="6:6">
      <c r="F406" s="94"/>
    </row>
    <row r="407" spans="6:6">
      <c r="F407" s="94"/>
    </row>
    <row r="408" spans="6:6">
      <c r="F408" s="94"/>
    </row>
    <row r="409" spans="6:6">
      <c r="F409" s="94"/>
    </row>
    <row r="410" spans="6:6">
      <c r="F410" s="94"/>
    </row>
    <row r="411" spans="6:6">
      <c r="F411" s="94"/>
    </row>
    <row r="412" spans="6:6">
      <c r="F412" s="94"/>
    </row>
    <row r="413" spans="6:6">
      <c r="F413" s="94"/>
    </row>
    <row r="414" spans="6:6">
      <c r="F414" s="94"/>
    </row>
    <row r="415" spans="6:6">
      <c r="F415" s="94"/>
    </row>
    <row r="416" spans="6:6">
      <c r="F416" s="94"/>
    </row>
    <row r="417" spans="6:6">
      <c r="F417" s="94"/>
    </row>
    <row r="418" spans="6:6">
      <c r="F418" s="94"/>
    </row>
    <row r="419" spans="6:6">
      <c r="F419" s="94"/>
    </row>
    <row r="420" spans="6:6">
      <c r="F420" s="94"/>
    </row>
    <row r="421" spans="6:6">
      <c r="F421" s="94"/>
    </row>
    <row r="422" spans="6:6">
      <c r="F422" s="94"/>
    </row>
    <row r="423" spans="6:6">
      <c r="F423" s="94"/>
    </row>
    <row r="424" spans="6:6">
      <c r="F424" s="94"/>
    </row>
    <row r="425" spans="6:6">
      <c r="F425" s="94"/>
    </row>
    <row r="426" spans="6:6">
      <c r="F426" s="94"/>
    </row>
    <row r="427" spans="6:6">
      <c r="F427" s="94"/>
    </row>
    <row r="428" spans="6:6">
      <c r="F428" s="94"/>
    </row>
    <row r="429" spans="6:6">
      <c r="F429" s="94"/>
    </row>
    <row r="430" spans="6:6">
      <c r="F430" s="94"/>
    </row>
    <row r="431" spans="6:6">
      <c r="F431" s="94"/>
    </row>
    <row r="432" spans="6:6">
      <c r="F432" s="94"/>
    </row>
    <row r="433" spans="6:6">
      <c r="F433" s="94"/>
    </row>
    <row r="434" spans="6:6">
      <c r="F434" s="94"/>
    </row>
    <row r="435" spans="6:6">
      <c r="F435" s="94"/>
    </row>
    <row r="436" spans="6:6">
      <c r="F436" s="94"/>
    </row>
    <row r="437" spans="6:6">
      <c r="F437" s="94"/>
    </row>
    <row r="438" spans="6:6">
      <c r="F438" s="94"/>
    </row>
    <row r="439" spans="6:6">
      <c r="F439" s="94"/>
    </row>
    <row r="440" spans="6:6">
      <c r="F440" s="94"/>
    </row>
    <row r="441" spans="6:6">
      <c r="F441" s="94"/>
    </row>
    <row r="442" spans="6:6">
      <c r="F442" s="94"/>
    </row>
    <row r="443" spans="6:6">
      <c r="F443" s="94"/>
    </row>
    <row r="444" spans="6:6">
      <c r="F444" s="94"/>
    </row>
    <row r="445" spans="6:6">
      <c r="F445" s="94"/>
    </row>
    <row r="446" spans="6:6">
      <c r="F446" s="94"/>
    </row>
    <row r="447" spans="6:6">
      <c r="F447" s="94"/>
    </row>
    <row r="448" spans="6:6">
      <c r="F448" s="94"/>
    </row>
    <row r="449" spans="6:6">
      <c r="F449" s="94"/>
    </row>
    <row r="450" spans="6:6">
      <c r="F450" s="94"/>
    </row>
    <row r="451" spans="6:6">
      <c r="F451" s="94"/>
    </row>
    <row r="452" spans="6:6">
      <c r="F452" s="94"/>
    </row>
    <row r="453" spans="6:6">
      <c r="F453" s="94"/>
    </row>
    <row r="454" spans="6:6">
      <c r="F454" s="94"/>
    </row>
    <row r="455" spans="6:6">
      <c r="F455" s="94"/>
    </row>
    <row r="456" spans="6:6">
      <c r="F456" s="94"/>
    </row>
    <row r="457" spans="6:6">
      <c r="F457" s="94"/>
    </row>
    <row r="458" spans="6:6">
      <c r="F458" s="94"/>
    </row>
    <row r="459" spans="6:6">
      <c r="F459" s="94"/>
    </row>
    <row r="460" spans="6:6">
      <c r="F460" s="94"/>
    </row>
    <row r="461" spans="6:6">
      <c r="F461" s="94"/>
    </row>
    <row r="462" spans="6:6">
      <c r="F462" s="94"/>
    </row>
    <row r="463" spans="6:6">
      <c r="F463" s="94"/>
    </row>
    <row r="464" spans="6:6">
      <c r="F464" s="94"/>
    </row>
    <row r="465" spans="6:6">
      <c r="F465" s="94"/>
    </row>
    <row r="466" spans="6:6">
      <c r="F466" s="94"/>
    </row>
    <row r="467" spans="6:6">
      <c r="F467" s="94"/>
    </row>
    <row r="468" spans="6:6">
      <c r="F468" s="94"/>
    </row>
    <row r="469" spans="6:6">
      <c r="F469" s="94"/>
    </row>
    <row r="470" spans="6:6">
      <c r="F470" s="94"/>
    </row>
    <row r="471" spans="6:6">
      <c r="F471" s="94"/>
    </row>
    <row r="472" spans="6:6">
      <c r="F472" s="94"/>
    </row>
    <row r="473" spans="6:6">
      <c r="F473" s="94"/>
    </row>
    <row r="474" spans="6:6">
      <c r="F474" s="94"/>
    </row>
    <row r="475" spans="6:6">
      <c r="F475" s="94"/>
    </row>
    <row r="476" spans="6:6">
      <c r="F476" s="94"/>
    </row>
    <row r="477" spans="6:6">
      <c r="F477" s="94"/>
    </row>
    <row r="478" spans="6:6">
      <c r="F478" s="94"/>
    </row>
    <row r="479" spans="6:6">
      <c r="F479" s="94"/>
    </row>
    <row r="480" spans="6:6">
      <c r="F480" s="94"/>
    </row>
    <row r="481" spans="6:6">
      <c r="F481" s="94"/>
    </row>
    <row r="482" spans="6:6">
      <c r="F482" s="94"/>
    </row>
    <row r="483" spans="6:6">
      <c r="F483" s="94"/>
    </row>
    <row r="484" spans="6:6">
      <c r="F484" s="94"/>
    </row>
    <row r="485" spans="6:6">
      <c r="F485" s="94"/>
    </row>
    <row r="486" spans="6:6">
      <c r="F486" s="94"/>
    </row>
    <row r="487" spans="6:6">
      <c r="F487" s="94"/>
    </row>
    <row r="488" spans="6:6">
      <c r="F488" s="94"/>
    </row>
    <row r="489" spans="6:6">
      <c r="F489" s="94"/>
    </row>
    <row r="490" spans="6:6">
      <c r="F490" s="94"/>
    </row>
    <row r="491" spans="6:6">
      <c r="F491" s="94"/>
    </row>
    <row r="492" spans="6:6">
      <c r="F492" s="94"/>
    </row>
    <row r="493" spans="6:6">
      <c r="F493" s="94"/>
    </row>
    <row r="494" spans="6:6">
      <c r="F494" s="94"/>
    </row>
    <row r="495" spans="6:6">
      <c r="F495" s="94"/>
    </row>
    <row r="496" spans="6:6">
      <c r="F496" s="94"/>
    </row>
    <row r="497" spans="6:6">
      <c r="F497" s="94"/>
    </row>
    <row r="498" spans="6:6">
      <c r="F498" s="94"/>
    </row>
    <row r="499" spans="6:6">
      <c r="F499" s="94"/>
    </row>
    <row r="500" spans="6:6">
      <c r="F500" s="94"/>
    </row>
    <row r="501" spans="6:6">
      <c r="F501" s="94"/>
    </row>
    <row r="502" spans="6:6">
      <c r="F502" s="94"/>
    </row>
    <row r="503" spans="6:6">
      <c r="F503" s="94"/>
    </row>
    <row r="504" spans="6:6">
      <c r="F504" s="94"/>
    </row>
    <row r="505" spans="6:6">
      <c r="F505" s="94"/>
    </row>
    <row r="506" spans="6:6">
      <c r="F506" s="94"/>
    </row>
    <row r="507" spans="6:6">
      <c r="F507" s="94"/>
    </row>
    <row r="508" spans="6:6">
      <c r="F508" s="94"/>
    </row>
    <row r="509" spans="6:6">
      <c r="F509" s="94"/>
    </row>
    <row r="510" spans="6:6">
      <c r="F510" s="94"/>
    </row>
    <row r="511" spans="6:6">
      <c r="F511" s="94"/>
    </row>
    <row r="512" spans="6:6">
      <c r="F512" s="94"/>
    </row>
    <row r="513" spans="6:6">
      <c r="F513" s="94"/>
    </row>
    <row r="514" spans="6:6">
      <c r="F514" s="94"/>
    </row>
    <row r="515" spans="6:6">
      <c r="F515" s="94"/>
    </row>
    <row r="516" spans="6:6">
      <c r="F516" s="94"/>
    </row>
    <row r="517" spans="6:6">
      <c r="F517" s="94"/>
    </row>
    <row r="518" spans="6:6">
      <c r="F518" s="94"/>
    </row>
    <row r="519" spans="6:6">
      <c r="F519" s="94"/>
    </row>
    <row r="520" spans="6:6">
      <c r="F520" s="94"/>
    </row>
    <row r="521" spans="6:6">
      <c r="F521" s="94"/>
    </row>
    <row r="522" spans="6:6">
      <c r="F522" s="94"/>
    </row>
    <row r="523" spans="6:6">
      <c r="F523" s="94"/>
    </row>
    <row r="524" spans="6:6">
      <c r="F524" s="94"/>
    </row>
    <row r="525" spans="6:6">
      <c r="F525" s="94"/>
    </row>
    <row r="526" spans="6:6">
      <c r="F526" s="94"/>
    </row>
    <row r="527" spans="6:6">
      <c r="F527" s="94"/>
    </row>
    <row r="528" spans="6:6">
      <c r="F528" s="94"/>
    </row>
    <row r="529" spans="6:6">
      <c r="F529" s="94"/>
    </row>
    <row r="530" spans="6:6">
      <c r="F530" s="94"/>
    </row>
    <row r="531" spans="6:6">
      <c r="F531" s="94"/>
    </row>
    <row r="532" spans="6:6">
      <c r="F532" s="94"/>
    </row>
    <row r="533" spans="6:6">
      <c r="F533" s="94"/>
    </row>
    <row r="534" spans="6:6">
      <c r="F534" s="94"/>
    </row>
    <row r="535" spans="6:6">
      <c r="F535" s="94"/>
    </row>
  </sheetData>
  <mergeCells count="7">
    <mergeCell ref="A20:G20"/>
    <mergeCell ref="A25:G25"/>
    <mergeCell ref="A3:G3"/>
    <mergeCell ref="A5:G5"/>
    <mergeCell ref="A1:G1"/>
    <mergeCell ref="A2:G2"/>
    <mergeCell ref="A10:G10"/>
  </mergeCells>
  <conditionalFormatting sqref="G5:G130">
    <cfRule type="expression" dxfId="12" priority="4">
      <formula>$G5="1"</formula>
    </cfRule>
  </conditionalFormatting>
  <conditionalFormatting sqref="F5:F29">
    <cfRule type="expression" dxfId="11" priority="5">
      <formula>#REF!="1"</formula>
    </cfRule>
  </conditionalFormatting>
  <printOptions horizontalCentered="1"/>
  <pageMargins left="0.25" right="0.25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Microsoft Office User</cp:lastModifiedBy>
  <cp:lastPrinted>2022-09-16T14:45:16Z</cp:lastPrinted>
  <dcterms:created xsi:type="dcterms:W3CDTF">2013-01-23T21:21:48Z</dcterms:created>
  <dcterms:modified xsi:type="dcterms:W3CDTF">2022-09-16T14:46:29Z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